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Main documents\2025-2026\WP3\Projects_Database\"/>
    </mc:Choice>
  </mc:AlternateContent>
  <xr:revisionPtr revIDLastSave="0" documentId="13_ncr:1_{5EEFE563-81C2-46DB-884D-074157E6DC30}" xr6:coauthVersionLast="47" xr6:coauthVersionMax="47" xr10:uidLastSave="{00000000-0000-0000-0000-000000000000}"/>
  <bookViews>
    <workbookView xWindow="-108" yWindow="-108" windowWidth="23256" windowHeight="12456" tabRatio="757" xr2:uid="{00000000-000D-0000-FFFF-FFFF00000000}"/>
  </bookViews>
  <sheets>
    <sheet name="Statistics4CBHE" sheetId="10" r:id="rId1"/>
    <sheet name="KA2.CBHE by HEIs_2022_2026" sheetId="15" r:id="rId2"/>
    <sheet name="UA_CBHE_HEIs_Rating_2022_2026" sheetId="18" r:id="rId3"/>
    <sheet name="UA_GrantHolders" sheetId="19" r:id="rId4"/>
    <sheet name="13_projects_2022" sheetId="6" r:id="rId5"/>
    <sheet name="20_projects_2023" sheetId="9" r:id="rId6"/>
    <sheet name="14_projects_2024" sheetId="11" r:id="rId7"/>
    <sheet name="22projects_2025" sheetId="12" r:id="rId8"/>
    <sheet name="22projects_2026" sheetId="17" r:id="rId9"/>
    <sheet name="CountriesWithUA_CBHE" sheetId="5" r:id="rId10"/>
  </sheets>
  <externalReferences>
    <externalReference r:id="rId11"/>
    <externalReference r:id="rId12"/>
  </externalReferences>
  <definedNames>
    <definedName name="_xlnm._FilterDatabase" localSheetId="4" hidden="1">'13_projects_2022'!$B$3:$Q$154</definedName>
    <definedName name="_xlnm._FilterDatabase" localSheetId="6" hidden="1">'14_projects_2024'!$A$3:$M$146</definedName>
    <definedName name="_xlnm._FilterDatabase" localSheetId="5" hidden="1">'20_projects_2023'!$C$2:$N$250</definedName>
    <definedName name="_xlnm._FilterDatabase" localSheetId="7" hidden="1">'22projects_2025'!$A$3:$H$197</definedName>
    <definedName name="_xlnm._FilterDatabase" localSheetId="8" hidden="1">'22projects_2026'!$A$4:$L$215</definedName>
    <definedName name="_xlnm._FilterDatabase" localSheetId="9" hidden="1">CountriesWithUA_CBHE!$B$4:$W$49</definedName>
    <definedName name="_xlnm._FilterDatabase" localSheetId="1" hidden="1">'KA2.CBHE by HEIs_2022_2026'!$A$2:$E$135</definedName>
    <definedName name="_xlnm._FilterDatabase" localSheetId="2" hidden="1">UA_CBHE_HEIs_Rating_2022_2026!$B$1:$F$134</definedName>
    <definedName name="JR_PAGE_ANCHOR_0_1">'[1]ERASMUS-EDU-2023-EMJM-DESIGN Pr'!#REF!</definedName>
    <definedName name="JR_PAGE_ANCHOR_0_2">'[2]ERASMUS-EDU-2023-PEX-EMJM-MOB '!#REF!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9" i="18" l="1"/>
  <c r="E31" i="15"/>
  <c r="F34" i="18"/>
  <c r="F2" i="18"/>
  <c r="F32" i="18"/>
  <c r="F7" i="18"/>
  <c r="F54" i="18"/>
  <c r="F126" i="18"/>
  <c r="F71" i="18"/>
  <c r="F120" i="18"/>
  <c r="F98" i="18"/>
  <c r="F59" i="18"/>
  <c r="F58" i="18"/>
  <c r="F57" i="18"/>
  <c r="F5" i="18"/>
  <c r="F17" i="18"/>
  <c r="E105" i="15"/>
  <c r="E116" i="15"/>
  <c r="E121" i="15"/>
  <c r="E123" i="15" l="1"/>
  <c r="E109" i="15"/>
  <c r="E17" i="15"/>
  <c r="W49" i="5"/>
  <c r="V49" i="5"/>
  <c r="U49" i="5"/>
  <c r="G49" i="5"/>
  <c r="V48" i="5"/>
  <c r="U48" i="5"/>
  <c r="G48" i="5"/>
  <c r="W48" i="5" s="1"/>
  <c r="W47" i="5"/>
  <c r="V47" i="5"/>
  <c r="U47" i="5"/>
  <c r="G47" i="5"/>
  <c r="W46" i="5"/>
  <c r="V46" i="5"/>
  <c r="U46" i="5"/>
  <c r="G46" i="5"/>
  <c r="W45" i="5"/>
  <c r="V45" i="5"/>
  <c r="U45" i="5"/>
  <c r="W44" i="5"/>
  <c r="V44" i="5"/>
  <c r="U44" i="5"/>
  <c r="G44" i="5"/>
  <c r="W43" i="5"/>
  <c r="V43" i="5"/>
  <c r="U43" i="5"/>
  <c r="G43" i="5"/>
  <c r="W42" i="5"/>
  <c r="V42" i="5"/>
  <c r="U42" i="5"/>
  <c r="W41" i="5"/>
  <c r="V41" i="5"/>
  <c r="U41" i="5"/>
  <c r="W40" i="5"/>
  <c r="V40" i="5"/>
  <c r="U40" i="5"/>
  <c r="G40" i="5"/>
  <c r="W39" i="5"/>
  <c r="V39" i="5"/>
  <c r="U39" i="5"/>
  <c r="G39" i="5"/>
  <c r="W38" i="5"/>
  <c r="V38" i="5"/>
  <c r="U38" i="5"/>
  <c r="W37" i="5"/>
  <c r="V37" i="5"/>
  <c r="U37" i="5"/>
  <c r="W36" i="5"/>
  <c r="V36" i="5"/>
  <c r="U36" i="5"/>
  <c r="W35" i="5"/>
  <c r="V35" i="5"/>
  <c r="U35" i="5"/>
  <c r="G35" i="5"/>
  <c r="W34" i="5"/>
  <c r="V34" i="5"/>
  <c r="U34" i="5"/>
  <c r="W33" i="5"/>
  <c r="V33" i="5"/>
  <c r="U33" i="5"/>
  <c r="G33" i="5"/>
  <c r="W32" i="5"/>
  <c r="V32" i="5"/>
  <c r="U32" i="5"/>
  <c r="V31" i="5"/>
  <c r="U31" i="5"/>
  <c r="G31" i="5"/>
  <c r="W31" i="5" s="1"/>
  <c r="W30" i="5"/>
  <c r="V30" i="5"/>
  <c r="U30" i="5"/>
  <c r="G30" i="5"/>
  <c r="W29" i="5"/>
  <c r="V29" i="5"/>
  <c r="U29" i="5"/>
  <c r="G29" i="5"/>
  <c r="W28" i="5"/>
  <c r="V28" i="5"/>
  <c r="U28" i="5"/>
  <c r="W27" i="5"/>
  <c r="V27" i="5"/>
  <c r="U27" i="5"/>
  <c r="G27" i="5"/>
  <c r="W26" i="5"/>
  <c r="V26" i="5"/>
  <c r="U26" i="5"/>
  <c r="W25" i="5"/>
  <c r="V25" i="5"/>
  <c r="U25" i="5"/>
  <c r="V24" i="5"/>
  <c r="U24" i="5"/>
  <c r="G24" i="5"/>
  <c r="W24" i="5" s="1"/>
  <c r="W23" i="5"/>
  <c r="V23" i="5"/>
  <c r="U23" i="5"/>
  <c r="G23" i="5"/>
  <c r="V22" i="5"/>
  <c r="U22" i="5"/>
  <c r="G22" i="5"/>
  <c r="W22" i="5" s="1"/>
  <c r="W21" i="5"/>
  <c r="V21" i="5"/>
  <c r="U21" i="5"/>
  <c r="W20" i="5"/>
  <c r="V20" i="5"/>
  <c r="U20" i="5"/>
  <c r="V19" i="5"/>
  <c r="U19" i="5"/>
  <c r="G19" i="5"/>
  <c r="W19" i="5" s="1"/>
  <c r="W18" i="5"/>
  <c r="V18" i="5"/>
  <c r="U18" i="5"/>
  <c r="W17" i="5"/>
  <c r="V17" i="5"/>
  <c r="U17" i="5"/>
  <c r="W16" i="5"/>
  <c r="V16" i="5"/>
  <c r="U16" i="5"/>
  <c r="G16" i="5"/>
  <c r="W15" i="5"/>
  <c r="V15" i="5"/>
  <c r="U15" i="5"/>
  <c r="V14" i="5"/>
  <c r="U14" i="5"/>
  <c r="G14" i="5"/>
  <c r="W14" i="5" s="1"/>
  <c r="W13" i="5"/>
  <c r="V13" i="5"/>
  <c r="U13" i="5"/>
  <c r="W12" i="5"/>
  <c r="V12" i="5"/>
  <c r="U12" i="5"/>
  <c r="W11" i="5"/>
  <c r="V11" i="5"/>
  <c r="U11" i="5"/>
  <c r="W10" i="5"/>
  <c r="V10" i="5"/>
  <c r="U10" i="5"/>
  <c r="G10" i="5"/>
  <c r="W9" i="5"/>
  <c r="V9" i="5"/>
  <c r="U9" i="5"/>
  <c r="W8" i="5"/>
  <c r="V8" i="5"/>
  <c r="U8" i="5"/>
  <c r="G8" i="5"/>
  <c r="V7" i="5"/>
  <c r="U7" i="5"/>
  <c r="G7" i="5"/>
  <c r="W7" i="5" s="1"/>
  <c r="W6" i="5"/>
  <c r="V6" i="5"/>
  <c r="U6" i="5"/>
  <c r="G6" i="5"/>
  <c r="W5" i="5"/>
  <c r="V5" i="5"/>
  <c r="U5" i="5"/>
  <c r="E97" i="15"/>
  <c r="E86" i="15"/>
  <c r="E71" i="15"/>
  <c r="E27" i="15"/>
  <c r="E23" i="15"/>
  <c r="E22" i="15"/>
  <c r="E21" i="15"/>
  <c r="E8" i="15"/>
  <c r="J10" i="10"/>
  <c r="K10" i="10" s="1"/>
  <c r="K9" i="10"/>
  <c r="J9" i="10"/>
  <c r="K8" i="10"/>
  <c r="J8" i="10"/>
  <c r="K6" i="10"/>
  <c r="J6" i="10"/>
  <c r="K5" i="10"/>
  <c r="J5" i="10"/>
  <c r="K4" i="10"/>
  <c r="J4" i="10"/>
  <c r="K3" i="10"/>
  <c r="J3" i="10"/>
</calcChain>
</file>

<file path=xl/sharedStrings.xml><?xml version="1.0" encoding="utf-8"?>
<sst xmlns="http://schemas.openxmlformats.org/spreadsheetml/2006/main" count="9097" uniqueCount="1318">
  <si>
    <t>Proposal Call Id</t>
  </si>
  <si>
    <t>Applicant Role</t>
  </si>
  <si>
    <t>Proposal Topic Code</t>
  </si>
  <si>
    <t>Applicant Legal Name</t>
  </si>
  <si>
    <t>Proposal Acronym</t>
  </si>
  <si>
    <t>Proposal Title</t>
  </si>
  <si>
    <t>Proposal Number</t>
  </si>
  <si>
    <t>Applicant Country Code</t>
  </si>
  <si>
    <t>Applicant Country Name</t>
  </si>
  <si>
    <t>ERASMUS-EDU-2022-CBHE</t>
  </si>
  <si>
    <t>Partner</t>
  </si>
  <si>
    <t>ERASMUS-EDU-2022-CBHE-STRAND-2</t>
  </si>
  <si>
    <t>Azerbaijan</t>
  </si>
  <si>
    <t>ERASMUS-EDU-2022-CBHE-STRAND-1</t>
  </si>
  <si>
    <t>ERASMUS-EDU-2022-CBHE-STRAND-3</t>
  </si>
  <si>
    <t>LLC Coaching Academy</t>
  </si>
  <si>
    <t>PROMENT</t>
  </si>
  <si>
    <t>Promoting professional education and students engagement through comprehensive mentoring and tutoring system at HEIs</t>
  </si>
  <si>
    <t>GE</t>
  </si>
  <si>
    <t>Georgia</t>
  </si>
  <si>
    <t>Coordinator</t>
  </si>
  <si>
    <t>Civic Synergy</t>
  </si>
  <si>
    <t>AFID</t>
  </si>
  <si>
    <t>Providing of Academic Freedom and Inclusion through Digitalization</t>
  </si>
  <si>
    <t>UA</t>
  </si>
  <si>
    <t>Ukraine</t>
  </si>
  <si>
    <t>Public union «Association of the engineers of stable energy technologies of Ukraine»</t>
  </si>
  <si>
    <t>UNICITIES</t>
  </si>
  <si>
    <t>Unlocking the Transformative potential of Ukrainian Universities towards climate neutral and sustainable cities</t>
  </si>
  <si>
    <t>UZ</t>
  </si>
  <si>
    <t>Uzbekistan</t>
  </si>
  <si>
    <t>AM</t>
  </si>
  <si>
    <t>Armenia</t>
  </si>
  <si>
    <t>Association of IT enterprises of the Chernihiv region "Chernihiv IT Cluster"</t>
  </si>
  <si>
    <t>COMMUNITY DEVELOPMENT PLATFORM NON-GOVERNMENT ORGANIZATIONS (PLATFORM NGO)</t>
  </si>
  <si>
    <t>UNICOM</t>
  </si>
  <si>
    <t>Universities-Communities: strengthening cooperation</t>
  </si>
  <si>
    <t>Ajara Chamber of Commerce and Industry</t>
  </si>
  <si>
    <t>National Qualifications Agency</t>
  </si>
  <si>
    <t>CRED4TEACH</t>
  </si>
  <si>
    <t>MOOC-based micro-credentials for teacher professional development</t>
  </si>
  <si>
    <t>AL</t>
  </si>
  <si>
    <t>Albania</t>
  </si>
  <si>
    <t>Association of Ukrainian Pig Breeders</t>
  </si>
  <si>
    <t>SuLAWe</t>
  </si>
  <si>
    <t>Sustainable Livestock Production and Animal Welfare</t>
  </si>
  <si>
    <t>ME</t>
  </si>
  <si>
    <t>Montenegro</t>
  </si>
  <si>
    <t>Association of Milk Producers</t>
  </si>
  <si>
    <t>Ukrainian Corporation for the Production of Meat on an Industrial Basis "Tvarinprom"</t>
  </si>
  <si>
    <t>France</t>
  </si>
  <si>
    <t>Mongolia</t>
  </si>
  <si>
    <t>Department of Education and Science of Mykolaiv's Regional State Administration</t>
  </si>
  <si>
    <t>Uman National University of Horticulture</t>
  </si>
  <si>
    <t>DEFEP</t>
  </si>
  <si>
    <t>Distance Education for Future:  best EU practices in response to the  requests of modern higher education seekers and labor market</t>
  </si>
  <si>
    <t>Kremenets Taras Shevchenko Regional Academy of Humanities and Pedagogy</t>
  </si>
  <si>
    <t>BOOST</t>
  </si>
  <si>
    <t>Bringing Opportunities and Organizational Success To Small Local Universities in Ukraine</t>
  </si>
  <si>
    <t>Affiliated</t>
  </si>
  <si>
    <t>Kutahya Dumlupinar University</t>
  </si>
  <si>
    <t>EMINReM</t>
  </si>
  <si>
    <t>Master Programme in Eco-Mining and Innovative Natural Resources Management</t>
  </si>
  <si>
    <t>TR</t>
  </si>
  <si>
    <t>Turkey</t>
  </si>
  <si>
    <t>Ireland</t>
  </si>
  <si>
    <t>ASCAP ( agency for quality assurance on preuniversity education)</t>
  </si>
  <si>
    <t>IT</t>
  </si>
  <si>
    <t>Italy</t>
  </si>
  <si>
    <t>KZ</t>
  </si>
  <si>
    <t>Kazakhstan</t>
  </si>
  <si>
    <t>ACEEU GMBH</t>
  </si>
  <si>
    <t>DE</t>
  </si>
  <si>
    <t>Germany</t>
  </si>
  <si>
    <t>Donetsk State University of Internal Affairs</t>
  </si>
  <si>
    <t>Serbia</t>
  </si>
  <si>
    <t>BE</t>
  </si>
  <si>
    <t>Belgium</t>
  </si>
  <si>
    <t>POLTAVA STATE AGRARIAN UNIVERSITY</t>
  </si>
  <si>
    <t>AGENCIJA ZA KONTROLU I OBEZBJEDENJEKVALITETA VISOKOG OBRAZOVANJA</t>
  </si>
  <si>
    <t>LV</t>
  </si>
  <si>
    <t>Latvia</t>
  </si>
  <si>
    <t>Finland</t>
  </si>
  <si>
    <t>ES</t>
  </si>
  <si>
    <t>Spain</t>
  </si>
  <si>
    <t>DONBASKA NATSIONALNA AKADEMIYA BUDIVNYTSTVA I ARKHITEKTURY</t>
  </si>
  <si>
    <t>National Academy of Internal Affairs</t>
  </si>
  <si>
    <t>SimS</t>
  </si>
  <si>
    <t>Simulation medicine and Scenario-based learning for emergency care</t>
  </si>
  <si>
    <t>EL</t>
  </si>
  <si>
    <t>Greece</t>
  </si>
  <si>
    <t>CZ</t>
  </si>
  <si>
    <t>Czechia</t>
  </si>
  <si>
    <t>Mukachevo State University</t>
  </si>
  <si>
    <t>POLTAVA V.G. KOROLENKO NATIONAL PEDAGOGIKAL UNIVERSITY</t>
  </si>
  <si>
    <t>Dnipropetrovsk State University of Internal Affairs</t>
  </si>
  <si>
    <t>MD</t>
  </si>
  <si>
    <t>Moldova (Republic of)</t>
  </si>
  <si>
    <t>SICUREZZA E LIBERTA'</t>
  </si>
  <si>
    <t>NATIONAL AGENCY FOR HIGHER EDUCATION QUALITY ASSURANCE</t>
  </si>
  <si>
    <t>SMART-PL</t>
  </si>
  <si>
    <t>Students’ Personalised Learning Model, Based on the Virtual Learning Environment of Intellectual Tutoring "Learning with No Limits"</t>
  </si>
  <si>
    <t>ODESSA NATIONAL MEDICAL UNIVERSITY</t>
  </si>
  <si>
    <t>Norway</t>
  </si>
  <si>
    <t>Fundación Semergen</t>
  </si>
  <si>
    <t>DROHOBYCH IVAN FRANKO STATE PEDAGOGICAL UNIVERSITY</t>
  </si>
  <si>
    <t>State Agency on Energy Efficiency and Energy Saving of Ukraine</t>
  </si>
  <si>
    <t>UKRENERGY</t>
  </si>
  <si>
    <t>Innovative Master Courses Supporting the Improvement of the Energy and Carbon Footprint of the Ukrainian Building Stock</t>
  </si>
  <si>
    <t>UKRAINIAN ASSOCIATION OF PROFESSORS AND RESEARCHERS OF EUROPEAN INTEGRATION</t>
  </si>
  <si>
    <t>BOGDAN KHMELNITSKY MELITOPOL STATE PEDAGOGICAL UNIVERSITY</t>
  </si>
  <si>
    <t>KAZAKH NATIONAL RESEARCH TECHNICAL UNIVERSITY AFTER K I SATPAYEV</t>
  </si>
  <si>
    <t>Association "Lviv Cluster of Information Technology and Business Services"</t>
  </si>
  <si>
    <t>SCIENTIFIC AND METHODOLOGICAL CENTER FOR HIGHER AND PRE-HIGHER EDUCATION</t>
  </si>
  <si>
    <t>VOLODYMYR DAHL EAST UKRAINIAN UNIVERSITY</t>
  </si>
  <si>
    <t>UKRAINIAN ENGINEERING PEDAGOGICS ACADEMY</t>
  </si>
  <si>
    <t>UKRAINSKA ASOCIACIYA EVROPEYSKIH STUDIY</t>
  </si>
  <si>
    <t>Izmail State University of Humanities</t>
  </si>
  <si>
    <t>LVIV NATIONAL AGRARIAN UNIVERSITY</t>
  </si>
  <si>
    <t>CHARITABLE ORGANIZATION CHARITABLE FUND CANACTIONS</t>
  </si>
  <si>
    <t>PETRO MOHYLA BLACK SEA NATIONAL UNIVERSITY</t>
  </si>
  <si>
    <t>ODESSA NATIONAL ECONOMIC UNIVERSITY</t>
  </si>
  <si>
    <t>BUKOVINIAN STATE MEDICAL UNIVERSITY</t>
  </si>
  <si>
    <t>KHERSON STATE UNIVERSITY</t>
  </si>
  <si>
    <t>STEPAN GZHYTSKIY NATIONAL UNIVERSITY OF VETERINARY MEDICINE AND BIOTECHNOLOGIES LVIV</t>
  </si>
  <si>
    <t>Navoi State Mining Institute</t>
  </si>
  <si>
    <t>KYIV NATIONAL UNIVERSITY OF CONSTRUCTION AND ARCHITECTURE</t>
  </si>
  <si>
    <t>NATIONAL TRANSPORT UNIVERSITY</t>
  </si>
  <si>
    <t>UNIVERSITETIT TE VLORES</t>
  </si>
  <si>
    <t>ODESSA STATE ACADEMY OF CIVIL ENGINEERING AND ARCHITECTURE</t>
  </si>
  <si>
    <t>KARAGANDA STATE TECHNICAL UNIVERSITY</t>
  </si>
  <si>
    <t>INSTITUTE OF HIGHER EDUCATION OF THE NATIONAL ACADEMY OF EDUCATIONAL SCIENCES OF UKRAINE</t>
  </si>
  <si>
    <t>MINISTRY OF EDUCATION AND SCIENCE OF UKRAINE</t>
  </si>
  <si>
    <t>KYIV NATIONAL UNIVERSITY OF TRADE AND ECONOMICS</t>
  </si>
  <si>
    <t>SIMON KUZNETS KHARKIV NATIONAL UNIVERSITY OF ECONOMICS</t>
  </si>
  <si>
    <t>Argentina</t>
  </si>
  <si>
    <t>PT</t>
  </si>
  <si>
    <t>Portugal</t>
  </si>
  <si>
    <t>ZHYTOMYR POLYTECHNIC STATE UNIVERSITY</t>
  </si>
  <si>
    <t>HOCHSCHULE FUER WIRTSCHAFT UND UMWELT NUERTINGEN-GEISLINGEN</t>
  </si>
  <si>
    <t>SI</t>
  </si>
  <si>
    <t>Slovenia</t>
  </si>
  <si>
    <t>LT</t>
  </si>
  <si>
    <t>Lithuania</t>
  </si>
  <si>
    <t>UNIVERSETI SHKODRES LUIGJ GURAKUQI</t>
  </si>
  <si>
    <t>EE</t>
  </si>
  <si>
    <t>Estonia</t>
  </si>
  <si>
    <t>PL</t>
  </si>
  <si>
    <t>Poland</t>
  </si>
  <si>
    <t>HR</t>
  </si>
  <si>
    <t>Croatia</t>
  </si>
  <si>
    <t>Panstwowa Wyzsza Szkola Zawodowa w Elblagu</t>
  </si>
  <si>
    <t>UNIVERSIDADE DE LISBOA</t>
  </si>
  <si>
    <t>FACHHOCHSCHULE DES MITTELSTANDES (FHM) GMBH - UNIVERSITY OF APPLIED SCIENCE -</t>
  </si>
  <si>
    <t>SK</t>
  </si>
  <si>
    <t>Slovakia</t>
  </si>
  <si>
    <t>Netherlands</t>
  </si>
  <si>
    <t>SCIENTIFIC CENTER OF ZOOLOGY AND HYDROECOLOGY OF THE NATIONAL ACADEMY OF SCIENCES OF THE REPUBLIC OF ARMENIA STATE NON-COMMERCIAL ORGANIZATION</t>
  </si>
  <si>
    <t>AFISHE</t>
  </si>
  <si>
    <t>Development of Aquaculture and Fisheries Education for Green Deal in Armenia and Ukraine: from education to ecology</t>
  </si>
  <si>
    <t>SUMY NATIONAL AGRARIAN UNIVERSITY</t>
  </si>
  <si>
    <t>DNIPROPETROVSK CHAMBER OF COMMERCE AND INDUSTRY</t>
  </si>
  <si>
    <t>ARMENIAN NATIONAL AGRARIAN UNIVERSITY</t>
  </si>
  <si>
    <t>DNIPRO UNIVERSITY OF TECHNOLOGY</t>
  </si>
  <si>
    <t>YAROSLAV MUDRYI NATIONAL LAW UNIVERSITY</t>
  </si>
  <si>
    <t>NATIONAL PEDAGOGICAL DRAGOMANOV UNIVERSITY</t>
  </si>
  <si>
    <t>Romania</t>
  </si>
  <si>
    <t>CHERKASY STATE TECHNOLOGICAL UNIVERSITY</t>
  </si>
  <si>
    <t>Cyprus</t>
  </si>
  <si>
    <t>UNIVERSIDADE ABERTA</t>
  </si>
  <si>
    <t>KHMELNITSKY NATIONAL UNIVERSITY</t>
  </si>
  <si>
    <t>SHOTA RUSTAVELI STATE UNIVERSITY</t>
  </si>
  <si>
    <t>KRYVORIZKYJ NATIONALNYJ UNIVERSYTET</t>
  </si>
  <si>
    <t>UNIVERSITATEA AGRARA DE STAT DIN MOLDOVA</t>
  </si>
  <si>
    <t>IVAN FRANKO NATIONAL UNIVERSITY OF LVIV</t>
  </si>
  <si>
    <t>NATIONAL UNIVERSITY OF WATER AND ENVIRONMENTAL ENGINEERING</t>
  </si>
  <si>
    <t>LIETUVOS SVEIKATOS MOKSLU UNIVERSITETAS</t>
  </si>
  <si>
    <t>UKRAINIAN RESEARCH HYDROMETEOROLOGICAL INSTITUTE OF THE STATE EMERGENCY SERVICE OF UKRAINE AND THE NATIONAL ACADEMY OF SCIENCE OF UKRAINE</t>
  </si>
  <si>
    <t>ANADOLU UNIVERSITY</t>
  </si>
  <si>
    <t>GEORGIAN TECHNICAL UNIVERSITY</t>
  </si>
  <si>
    <t>ODESSA NATIONAL POLYTECHNIC UNIVERSITY</t>
  </si>
  <si>
    <t>V. N. Karazin Kharkiv National University</t>
  </si>
  <si>
    <t>Hungary</t>
  </si>
  <si>
    <t>SE</t>
  </si>
  <si>
    <t>Sweden</t>
  </si>
  <si>
    <t>UNIVERZITET MEDITERAN PODGORICA PRIVATNA USTANOVA</t>
  </si>
  <si>
    <t>Tashkent State Technical University named after Abu Raikhman Beruni</t>
  </si>
  <si>
    <t>UNIVERSITATEA DE STAT DIN MOLDOVA</t>
  </si>
  <si>
    <t>VINNYTSIA NATIONAL M.I. PYROGOV MEDICAL UNIVERSITY</t>
  </si>
  <si>
    <t>KHARKIV NATIONAL UNIVERSITY OF RADIO ELECTRONICS</t>
  </si>
  <si>
    <t>NATIONAL TECHNICAL UNIVERSITY OF UKRAINE IGOR SIKORSKY KYIV POLYTECHNIC INSTITUTE</t>
  </si>
  <si>
    <t>Kharkiv National Medical University</t>
  </si>
  <si>
    <t>LVIV POLYTECHNIC NATIONAL UNIVERSITY</t>
  </si>
  <si>
    <t>UNIVERZA NA PRIMORSKEM UNIVERSITA DEL LITORALE</t>
  </si>
  <si>
    <t>SVEUCILISTE U DUBROVNIKU</t>
  </si>
  <si>
    <t>TALLINN UNIVERSITY</t>
  </si>
  <si>
    <t>AT</t>
  </si>
  <si>
    <t>Austria</t>
  </si>
  <si>
    <t>NATIONAL UNIVERSITY OF LIFE AND ENVIRONMENTAL SCIENCES OF UKRAINE</t>
  </si>
  <si>
    <t>TECHNISCHE UNIVERSITAET BERGAKADEMIE FREIBERG</t>
  </si>
  <si>
    <t>NATIONAL ACADEMY OF SCIENCES OF THE REPUBLIC OF ARMENIA</t>
  </si>
  <si>
    <t>UNIVERSITA DEGLI STUDI DI PALERMO</t>
  </si>
  <si>
    <t>UNIVERSIDAD DE SANTIAGO DE COMPOSTELA</t>
  </si>
  <si>
    <t>UNIVERSIDAD DE ALCALA</t>
  </si>
  <si>
    <t>JAVNA USTANOVA UNIVERZITET CRNE GORE PODGORICA</t>
  </si>
  <si>
    <t>TALLINNA TEHNIKAÜLIKOOL</t>
  </si>
  <si>
    <t>AKADEMIA GORNICZO-HUTNICZA IM. STANISLAWA STASZICA W KRAKOWIE</t>
  </si>
  <si>
    <t>POLITECHNIKA WROCLAWSKA</t>
  </si>
  <si>
    <t>UNIVERSITA DEGLI STUDI DI PERUGIA</t>
  </si>
  <si>
    <t>UNIVERSITA DEGLI STUDI DELLA CAMPANIA LUIGI VANVITELLI</t>
  </si>
  <si>
    <t>UNIVERSIDAD DE JAEN</t>
  </si>
  <si>
    <t>UNIVERSIDADE DE AVEIRO</t>
  </si>
  <si>
    <t>SLOVENSKA TECHNICKA UNIVERZITA V BRATISLAVE</t>
  </si>
  <si>
    <t>LATVIJAS UNIVERSITATE</t>
  </si>
  <si>
    <t>SLOVENSKA POLNOHOSPODARSKA UNIVERZITA V NITRE</t>
  </si>
  <si>
    <t>UNIVERSIDAD REY JUAN CARLOS</t>
  </si>
  <si>
    <t>SVERIGES LANTBRUKSUNIVERSITET</t>
  </si>
  <si>
    <t>UNIVERSIDADE DO PORTO</t>
  </si>
  <si>
    <t>TARTU ULIKOOL</t>
  </si>
  <si>
    <t>ARISTOTELIO PANEPISTIMIO THESSALONIKIS</t>
  </si>
  <si>
    <t>POLITECHNIKA SLASKA</t>
  </si>
  <si>
    <t>LUNDS UNIVERSITET</t>
  </si>
  <si>
    <t>CESKA ZEMEDELSKA UNIVERZITA V PRAZE</t>
  </si>
  <si>
    <t>UNIVERZA V LJUBLJANI</t>
  </si>
  <si>
    <t>UNIVERSITAT DES SAARLANDES</t>
  </si>
  <si>
    <t>UNIVERSIDAD POLITECNICA DE MADRID</t>
  </si>
  <si>
    <t>UNIVERSITA DEGLI STUDI DI GENOVA</t>
  </si>
  <si>
    <t>TECHNISCHE UNIVERSITAET WIEN</t>
  </si>
  <si>
    <t>KUNGLIGA TEKNISKA HOEGSKOLAN</t>
  </si>
  <si>
    <t>KATHOLIEKE UNIVERSITEIT LEUVEN</t>
  </si>
  <si>
    <t>HEIs</t>
  </si>
  <si>
    <t>Research</t>
  </si>
  <si>
    <t>Other</t>
  </si>
  <si>
    <t>Projects</t>
  </si>
  <si>
    <t>Partners</t>
  </si>
  <si>
    <t>DONETSK NATIONAL TECHNICAL UNIVERSITY</t>
  </si>
  <si>
    <t>UKRAINIAN STATE UNIVERSITY OF CHEMICAL TECHNOLOGY</t>
  </si>
  <si>
    <t>PRYDNIPROVSKA STATE ACADEMY OF CIVIL ENGINEERING AND ARCHITECTURE</t>
  </si>
  <si>
    <t>KYIV NATIONAL ECONOMIC UNIVERSITY NAMED AFTER VADYM HETMAN, SHEI KNEU NAMED AFTER V. HETMAN</t>
  </si>
  <si>
    <t>ACADEMICIAN YURIY BUGAY INTERNATIONAL SCIENTIFIC AND TECHNICAL UNIVERSITY</t>
  </si>
  <si>
    <t>CHERNIHIV POLYTECHNIC NATIONAL UNIVERSITY</t>
  </si>
  <si>
    <t>Unlocking the Transformative potential of Ukrainian Universities towards climate neutral and sustainable cities - UNICITIES</t>
  </si>
  <si>
    <t>MOOC-based micro-credentials for teacher professional development -CRED4TEACH</t>
  </si>
  <si>
    <t>Universities-Communities: strengthening cooperation - UNICOM</t>
  </si>
  <si>
    <t>Bringing Opportunities and Organizational Success To Small Local Universities in Ukraine - BOOST</t>
  </si>
  <si>
    <t>Simulation medicine and Scenario-based learning for emergency care - SimS</t>
  </si>
  <si>
    <t>MOOC-based micro-credentials for teacher professional development - CRED4TEACH</t>
  </si>
  <si>
    <t>Promoting professional education and students engagement through comprehensive mentoring and tutoring system at HEIs - PROMENT</t>
  </si>
  <si>
    <t>Distance Education for Future:  best EU practices in response to the  requests of modern higher education seekers and labor market - DEFEP</t>
  </si>
  <si>
    <t>Providing of Academic Freedom and Inclusion through Digitalization - AFID</t>
  </si>
  <si>
    <t>Master Programme in Eco-Mining and Innovative Natural Resources Management - EMINReM</t>
  </si>
  <si>
    <t>Students’ Personalised Learning Model, Based on the Virtual Learning Environment of Intellectual Tutoring "Learning with No Limits" - SMART-PL</t>
  </si>
  <si>
    <t>Innovative Master Courses Supporting the Improvement of the Energy and Carbon Footprint of the Ukrainian Building Stock - UKRENERGY</t>
  </si>
  <si>
    <t>Sustainable Livestock Production and Animal Welfare - SuLAWe</t>
  </si>
  <si>
    <t>Development of Aquaculture and Fisheries Education for Green Deal in Armenia and Ukraine: from education to ecology - AFISHE</t>
  </si>
  <si>
    <t>Projects Titles</t>
  </si>
  <si>
    <t>Cities</t>
  </si>
  <si>
    <t>Oblast</t>
  </si>
  <si>
    <t>Kyiv</t>
  </si>
  <si>
    <t>Chernivtsi</t>
  </si>
  <si>
    <t>Cherkasy</t>
  </si>
  <si>
    <t>Chernihiv</t>
  </si>
  <si>
    <t>Dnipro</t>
  </si>
  <si>
    <t>Countries</t>
  </si>
  <si>
    <t>UKRAINE</t>
  </si>
  <si>
    <t>Partner Institutions in projects</t>
  </si>
  <si>
    <t>BOGDAN KHMELNITSKY MELITOPOL STATE PEDAGOGICAL UNIVERSITY (displaced)</t>
  </si>
  <si>
    <t>DONETSK NATIONAL TECHNICAL UNIVERSITY (displaced)</t>
  </si>
  <si>
    <t>Donetsk State University of Internal Affairs (displaced)</t>
  </si>
  <si>
    <t>KHERSON STATE UNIVERSITY (displaced)</t>
  </si>
  <si>
    <t>All-Ukrainian Association of Local Governments Association of Ukrainian Cities"</t>
  </si>
  <si>
    <t>HEIs one time</t>
  </si>
  <si>
    <t>Call Year</t>
  </si>
  <si>
    <t>Calls for Proposals</t>
  </si>
  <si>
    <t>Lucia Gianinni</t>
  </si>
  <si>
    <t>Emanuel</t>
  </si>
  <si>
    <t>Emanual</t>
  </si>
  <si>
    <t>Rosalba</t>
  </si>
  <si>
    <t>Roalba</t>
  </si>
  <si>
    <t>Lucia Giannini</t>
  </si>
  <si>
    <t>MariSol</t>
  </si>
  <si>
    <t>Project Officer</t>
  </si>
  <si>
    <t>HEI</t>
  </si>
  <si>
    <t>Acronym</t>
  </si>
  <si>
    <t>Title</t>
  </si>
  <si>
    <t>Role</t>
  </si>
  <si>
    <t>ALFRED NOBEL UNIVERSITY</t>
  </si>
  <si>
    <t>SIN-NEC</t>
  </si>
  <si>
    <t>Sustainability and Internationalization capacities to promote modernisation of Newcomers Higher Education in Neighbourhood East Countries</t>
  </si>
  <si>
    <t>BERDYANSK STATE PEDAGOGICAL UNIVERSITY</t>
  </si>
  <si>
    <t>Open4UA</t>
  </si>
  <si>
    <t>Open Science for Ukrainian Higher Education System</t>
  </si>
  <si>
    <t>BURN</t>
  </si>
  <si>
    <t>Boosting University Psychological Resilience and Wellbeing in (Post-) War Ukrainian Nation</t>
  </si>
  <si>
    <t>NEXT</t>
  </si>
  <si>
    <t>Digital Transformations for Supporting Next-Generation Labour</t>
  </si>
  <si>
    <t>DIGITRANS</t>
  </si>
  <si>
    <t>Digital transformation of HEIs education process in Ukraine and Moldova for sustainable engagement with enterprises</t>
  </si>
  <si>
    <t>The Bridge</t>
  </si>
  <si>
    <t>Bridging the gap between university and industry:  Master Curricular Supporting the Development of Green Jobs and Digital Skills in the Ukrainian Building Sector</t>
  </si>
  <si>
    <t>TURBO</t>
  </si>
  <si>
    <t>The Universities’ Reaction to Big Obstructions: Building resilient higher education to respond and manage societal crises</t>
  </si>
  <si>
    <t>CHERNIVTSI NATIONAL UNIVERSITY YURIY FEDKOVYCH</t>
  </si>
  <si>
    <t>DigiUni</t>
  </si>
  <si>
    <t>Digital University – Open Ukrainian Initiative</t>
  </si>
  <si>
    <t>EU4UA</t>
  </si>
  <si>
    <t>MODERNIZATION OF LEGAL EDUCATION FOR THE SUPPORT OF EUROPEAN AND EURO-ATLANTIC INTEGRATION OF UKRAINE</t>
  </si>
  <si>
    <t>RE-DIRECTION</t>
  </si>
  <si>
    <t>Redefining Higher Education on a digital context and mainstreaming a common inclusive and green structure based on EU best practices and policy recommendations</t>
  </si>
  <si>
    <t>ServU</t>
  </si>
  <si>
    <t>Service-learning in Higher Education for Ukraine’s Recovery</t>
  </si>
  <si>
    <t>DONBAS STATE PEDAGOGICAL UNIVERSITY</t>
  </si>
  <si>
    <t>DigiFLEd</t>
  </si>
  <si>
    <t>Modernisation of university education programmes in foreign languages by integrating information technologies</t>
  </si>
  <si>
    <t>3E-Partnership</t>
  </si>
  <si>
    <t>European Energy Efficiency towards Mutually Reinforcing Partnership with Georgia, Azerbaijan and Ukraine</t>
  </si>
  <si>
    <t>DONETSK NATIONAL UNIVERSITY</t>
  </si>
  <si>
    <t>International European University</t>
  </si>
  <si>
    <t>UA-Talent-UP</t>
  </si>
  <si>
    <t>Stepping-up Entrepreneurship, Creativity and Intercultural Competences for High Quality Teaching in Ukraine</t>
  </si>
  <si>
    <t>IVAN HORBACHEVSKY TERNOPIL NATIONAL MEDICAL UNIVERSITY</t>
  </si>
  <si>
    <t>LIFESTRAND</t>
  </si>
  <si>
    <t>Life Support Training and Dissemination (LIFESTRAND) for Higher Education Institutions and Community Representatives living in Military Risk Areas of Ukraine and Georgia</t>
  </si>
  <si>
    <t>KHARKIV NATIONAL AUTOMOBILE AND HIGHWAY UNIVERSITY</t>
  </si>
  <si>
    <t>KHARKIV NATIONAL UNIVERSITY OF INTERNAL AFFAIRS</t>
  </si>
  <si>
    <t>3D4U</t>
  </si>
  <si>
    <t>3D CONCEPTS FOR FASHION EDUCATION IN UKRAINE</t>
  </si>
  <si>
    <t>Kryvyi Rih State Pedagogical University</t>
  </si>
  <si>
    <t>Kyiv Medical University</t>
  </si>
  <si>
    <t>KYIV NATIONAL UNIVERSITY OF TECHNOLOGIES AND DESIGN</t>
  </si>
  <si>
    <t>LUGANSK STATE MEDICAL UNIVERSITY</t>
  </si>
  <si>
    <t>LUTSK NATIONAL TECHNICAL UNIVERSITY</t>
  </si>
  <si>
    <t>Lviv National Academy of Arts</t>
  </si>
  <si>
    <t>MARIUPOL STATE UNIVERSITY</t>
  </si>
  <si>
    <t>NATIONAL TECHNICAL UNIVERSITY KHARKIV POLYTECHNICAL INSTITUTE</t>
  </si>
  <si>
    <t>NATIONAL UNIVERSITY OF KYIV-MOHYLA ACADEMY</t>
  </si>
  <si>
    <t>O.M. BEKETOV NATIONAL UNIVERSITY OF URBAN ECONOMY IN KHARKIV</t>
  </si>
  <si>
    <t>OLES HONCHAR DNIPRO NATIONAL UNIVERSITY</t>
  </si>
  <si>
    <t>Poltava State Medical University</t>
  </si>
  <si>
    <t>BEAUCOUP</t>
  </si>
  <si>
    <t>Boosting Digital Excellence and Aptitude of Universities in the Countries of East Partnership</t>
  </si>
  <si>
    <t>SIMON KUZNETS KHARKIV NATIONAL UNIVERSITY OF ECONOMICS, S. Kuznets KhNUE</t>
  </si>
  <si>
    <t>SOUTH UKRAINIAN NATIONAL PEDAGOGICAL UNIVERSITY NAMED AFTER K.D.USHYNSKY</t>
  </si>
  <si>
    <t>SUMY STATE UNIVERSITY</t>
  </si>
  <si>
    <t>TARAS SHEVCHENKO NATIONAL UNIVERSITY OF KYIV</t>
  </si>
  <si>
    <t>PeaceEdu</t>
  </si>
  <si>
    <t>Curriculum Reform to Promote Education for Peace in Ukraine, Georgia and Moldova</t>
  </si>
  <si>
    <t>TERNOPIL IVAN PULUJ NATIONAL TECHNICAL UNIVERSITY</t>
  </si>
  <si>
    <t>TERNOPIL VOLODYMYR HNATIUK NATIONAL PEDAGOGICAL UNIVERSITY</t>
  </si>
  <si>
    <t>UKRAINIAN CATHOLIC UNIVERSITY</t>
  </si>
  <si>
    <t>UKRANIAN STATE UNIVERSITY OF SCIENCE AND TECHNOLOGIES</t>
  </si>
  <si>
    <t>UZHGOROD NATIONAL UNIVERSITY</t>
  </si>
  <si>
    <t xml:space="preserve">V. N. Karazin Kharkiv National University  </t>
  </si>
  <si>
    <t>V.O. SUKHOMLYNSKYI NATIONAL UNIVERSITY OF MYKOLAIV</t>
  </si>
  <si>
    <t>VINNYTSIA MYKHAILO KOTSIUBYNSKYI STATE PEDAGOGICAL UNIVERSITY</t>
  </si>
  <si>
    <t>VINNYTSIA NATIONAL TECHNICAL UNIVERSITY</t>
  </si>
  <si>
    <t>WEST UKRAINIAN NATIONAL UNIVERSITY</t>
  </si>
  <si>
    <t>ZAPORIZHZHYA NATIONAL UNIVERSITY</t>
  </si>
  <si>
    <t>ZHYTOMYR IVAN FRANKO STATE UNIVERSITY</t>
  </si>
  <si>
    <t>total items</t>
  </si>
  <si>
    <t>Topic</t>
  </si>
  <si>
    <t>Involved Regions</t>
  </si>
  <si>
    <t>Country Name</t>
  </si>
  <si>
    <t>Erasmus+ Region</t>
  </si>
  <si>
    <t>Legal Name</t>
  </si>
  <si>
    <t>UA organisations items</t>
  </si>
  <si>
    <t>Types</t>
  </si>
  <si>
    <t>Number of UA partner organisations (one time)</t>
  </si>
  <si>
    <t>STRAND 2</t>
  </si>
  <si>
    <t>R2-UA</t>
  </si>
  <si>
    <t>EU</t>
  </si>
  <si>
    <t>DIETHNES PANEPISTIMIO ELLADOS</t>
  </si>
  <si>
    <t>TECHNISCHE UNIVERSITAET DRESDEN</t>
  </si>
  <si>
    <t>UNIVERSITATEA TEHNICA GHEORGHE ASACHI DIN IASI</t>
  </si>
  <si>
    <t>DIMIOURGIKI SKEPSI ANAPTYXIS</t>
  </si>
  <si>
    <t>Region 2</t>
  </si>
  <si>
    <t>National sectoral partnership in textile industry of Ukraine"FASHION GLOBUS UKRAINE "</t>
  </si>
  <si>
    <t>Business</t>
  </si>
  <si>
    <t>R2-AZ-GE-UA</t>
  </si>
  <si>
    <t>BUSINESS AND TECHNOLOGY UNIVERSITY LLC</t>
  </si>
  <si>
    <t>POLITECNICO DI MILANO</t>
  </si>
  <si>
    <t>UNIVERSIDADE DA CORUNA</t>
  </si>
  <si>
    <t>ADA UNIVERSITETI</t>
  </si>
  <si>
    <t>KHAZAR UNIVERSITY</t>
  </si>
  <si>
    <t>IAKOB GOGEBASHVILI TELAVI STATE UNIVERSITY</t>
  </si>
  <si>
    <t>ENERGOEPEKTUROBIS TSENTRI SAKARTVELO</t>
  </si>
  <si>
    <t>STRAND 3</t>
  </si>
  <si>
    <t>R2-AZ-UA</t>
  </si>
  <si>
    <t>UNIWERSYTET GDANSKI</t>
  </si>
  <si>
    <t>UNIVERSITAT POLITECNICA DE VALENCIA</t>
  </si>
  <si>
    <t>Rakvere Rohuaia lasteaed</t>
  </si>
  <si>
    <t>VRTEC KOPER</t>
  </si>
  <si>
    <t>Tartu Aleksander Pushkini Kool</t>
  </si>
  <si>
    <t>MTU EDTECH ESTONIA</t>
  </si>
  <si>
    <t xml:space="preserve">Ministry of Education of the Azerbaijan Republic  </t>
  </si>
  <si>
    <t>Associated</t>
  </si>
  <si>
    <t>"Parents and educators' assistance to education" public union</t>
  </si>
  <si>
    <t>MINGACHEVIR STATE UNIVERSITY</t>
  </si>
  <si>
    <t>Nakhchivan Teachers Institute</t>
  </si>
  <si>
    <t>MoESU</t>
  </si>
  <si>
    <t>Ternopil Specialized in Foreign Languages school 3</t>
  </si>
  <si>
    <t>School</t>
  </si>
  <si>
    <t>Institute of Problems on Education of the National Academy of Educational Sciences of Ukraine</t>
  </si>
  <si>
    <t>NAESU</t>
  </si>
  <si>
    <t>Natalia Kuzmenko</t>
  </si>
  <si>
    <t>SME</t>
  </si>
  <si>
    <t>STRAND 1</t>
  </si>
  <si>
    <t>INTERNATIONAL PSYCHOANALYTIC UNIVERSITY BERLIN GGMBH</t>
  </si>
  <si>
    <t>TAMPEREEN KORKEAKOULUSAATIO SR</t>
  </si>
  <si>
    <t>NATIONAL UNIVERSITY OF IRELAND MAYNOOTH</t>
  </si>
  <si>
    <t>PANEPISTIMIO DYTIKIS MAKEDONIAS</t>
  </si>
  <si>
    <t>R2-MD-UA</t>
  </si>
  <si>
    <t>RIGAS TEHNISKA UNIVERSITATE</t>
  </si>
  <si>
    <t>UNIVERSITATEA DUNAREA DE JOS DIN GALATI</t>
  </si>
  <si>
    <t>ETHNIKO KAI KAPODISTRIAKO PANEPISTIMIO ATHINON</t>
  </si>
  <si>
    <t>Moldova</t>
  </si>
  <si>
    <t>INFORMBUSINESS SRL</t>
  </si>
  <si>
    <t>UNIVERSITATEA TEHNICA A MOLDOVEI</t>
  </si>
  <si>
    <t>UNIVERSITATEA DE STA ALECU RUSSO DIN BALTI</t>
  </si>
  <si>
    <t>UNIVERSITATEA DE STAT B.P.HASDEU DIN CAHUL</t>
  </si>
  <si>
    <t>ICS DRA Draexlmaier Automotive SRL</t>
  </si>
  <si>
    <t>CHERNIHIV POLYTECHNIC NATIONAL UNIVERSITY, CPNU</t>
  </si>
  <si>
    <t>Limited Liability Company Elcars</t>
  </si>
  <si>
    <t>BUSINESS</t>
  </si>
  <si>
    <t>PRIVATE JOINT STOCK COMPANY "VOLYN-AVTO"</t>
  </si>
  <si>
    <t>Subsidiary "SNT Ukraine"</t>
  </si>
  <si>
    <t>Avtoconcept LLC</t>
  </si>
  <si>
    <t>Avtodom Kharkiv Limited Liability Company</t>
  </si>
  <si>
    <t>Czech Republic</t>
  </si>
  <si>
    <t>Masarykova univerzita</t>
  </si>
  <si>
    <t>UNIVERSITAT ZU KOLN</t>
  </si>
  <si>
    <t>GOTTFRIED WILHELM LEIBNIZ UNIVERSITAET HANNOVER</t>
  </si>
  <si>
    <t>FRIEDRICH-ALEXANDER-UNIVERSITAET ERLANGEN-NUERNBERG</t>
  </si>
  <si>
    <t>UNIWERSYTET IM. ADAMA MICKIEWICZA W POZNANIU</t>
  </si>
  <si>
    <t>UNIVERSITE DE STRASBOURG</t>
  </si>
  <si>
    <t>UNIVERSIDAD DE ALICANTE</t>
  </si>
  <si>
    <t>ecti</t>
  </si>
  <si>
    <t>TECHNISCHE INFORMATIONSBIBLIOTHEK (TIB)</t>
  </si>
  <si>
    <t>ASSOCIATION EUROPEENNE DE L'UNIVERSITE</t>
  </si>
  <si>
    <t>MINISTRY OF DIGITAL TRANSFORMATION OF UKRAINE</t>
  </si>
  <si>
    <t>MDTU</t>
  </si>
  <si>
    <t>NAQA</t>
  </si>
  <si>
    <t>UKRAINIAN ASSOCIATION OF INFORMATION TECHNOLOGY PROFESSIONALS</t>
  </si>
  <si>
    <t>NGO</t>
  </si>
  <si>
    <t>UKRAINIAN ASSOCIATION OF STUDENTS</t>
  </si>
  <si>
    <t>Students union</t>
  </si>
  <si>
    <t>PUBLIC ORGANIZATION "UKRAINIAN SCIENTIFIC AND EDUCATIONAL IT SOCIETY" KHARKIV</t>
  </si>
  <si>
    <t>VYTAUTO DIDZIOJO UNIVERSITETAS</t>
  </si>
  <si>
    <t>UNIWERSYTET MIKOLAJA KOPERNIKA W TORUNIU</t>
  </si>
  <si>
    <t>Ukrainian Association of European Studies</t>
  </si>
  <si>
    <t>assoc_non-EU</t>
  </si>
  <si>
    <t>EURASIA INTERNATIONAL UNIVERSITY</t>
  </si>
  <si>
    <t>R2-GE-UA</t>
  </si>
  <si>
    <t>PETRE SHOTADZE TBILISI MEDICAL ACADEMY LLC</t>
  </si>
  <si>
    <t>SOCIEDAD ESPANOLA DE MEDICOS DE ATENCION PRIMARIA SEMERGEN</t>
  </si>
  <si>
    <t>Tbilisi State Medical University</t>
  </si>
  <si>
    <t>Grigol Robakidze University</t>
  </si>
  <si>
    <t>Alte University</t>
  </si>
  <si>
    <t>DUBLIN CITY UNIVERSITY</t>
  </si>
  <si>
    <t>CESKE VYSOKE UCENI TECHNICKE V PRAZE</t>
  </si>
  <si>
    <t>FH KARNTEN - GEMEINNUETZIGE GmbH</t>
  </si>
  <si>
    <t>ATOS IT SOLUTIONS AND SERVICES SRO</t>
  </si>
  <si>
    <t>Accenture, s.r.o.</t>
  </si>
  <si>
    <t>Institute for Open Science and Innovation</t>
  </si>
  <si>
    <t>TECHNISCHE UNIVERSITEIT DELFT</t>
  </si>
  <si>
    <t>STICHTING EIFL.NET</t>
  </si>
  <si>
    <t>UNIVERSITE LIBRE DE BRUXELLES</t>
  </si>
  <si>
    <t>EURODOC-LE CONSEIL EUROPEEN DES DOCTORANTS ET JEUNES DOCTEURS</t>
  </si>
  <si>
    <t>STICHTING VUMC</t>
  </si>
  <si>
    <t>Ministrstvo za izobrazevanje, znanost in sport</t>
  </si>
  <si>
    <t>Centralna tehniska knjiznica Univerze v Ljubljani</t>
  </si>
  <si>
    <t>NEDERLANDSE ORGANISATIE VOOR WETENSCHAPPELIJK ONDERZOEK</t>
  </si>
  <si>
    <t>National Research Foundation of Ukraine</t>
  </si>
  <si>
    <t>NRFU</t>
  </si>
  <si>
    <t>Non-governmental organization INNOVATIVE UNIVERSITY</t>
  </si>
  <si>
    <t>UKRAINIAN LIBRARY ASSOCIATION</t>
  </si>
  <si>
    <t>R2-GE-MD-UA</t>
  </si>
  <si>
    <t>STIFTUNG UNIVERSITAT HILDESHEIM</t>
  </si>
  <si>
    <t>SOKHUMI STATE UNIVERSITY</t>
  </si>
  <si>
    <t>Center for Peace and Civic Development (CPCD)</t>
  </si>
  <si>
    <t>ILIA STATE UNIVERSITY</t>
  </si>
  <si>
    <t>CHISINAU ION CREANGA STATE PEDAGOGICAL UNIVERSITY</t>
  </si>
  <si>
    <t>Center for innovation and social development</t>
  </si>
  <si>
    <t>RAUHANKASVATUSINSTITUUTTI RY INSTITUTET FOR FREDSFOSTRAN RF</t>
  </si>
  <si>
    <t>UNIVERSITAET INNSBRUCK</t>
  </si>
  <si>
    <t>NGO Public Diplomacy Platform</t>
  </si>
  <si>
    <t>Karlshochschule gemeinnützige GmbH</t>
  </si>
  <si>
    <t>MINISTRY OF EDUCATION AND SCIENCE OF GEORGIA</t>
  </si>
  <si>
    <t>BK CONSULT GMBH</t>
  </si>
  <si>
    <t>PANEPISTIMIO PATRON</t>
  </si>
  <si>
    <t>MITROPOLITIKO COLLEGE ANOYMI EKPAIDEYTIKI ETAIRIA</t>
  </si>
  <si>
    <t>GURAM TAVARTKILADZE TEACHING UNIVERSITY LTD.</t>
  </si>
  <si>
    <t>SHOTA MESKHIA STATE TEACHING UNIVERSITY OF ZUGDIDI</t>
  </si>
  <si>
    <t>GORI STATE TEACHING UNIVERSITY</t>
  </si>
  <si>
    <t>CAUCASUS UNIVERSITY LTD</t>
  </si>
  <si>
    <t>LIBERA UNIVERSITA MARIA SANTISSIMAASSUNTA</t>
  </si>
  <si>
    <t>KATHOLISCHE UNIVERSITAT EICHSTATT-INGOLSTADT</t>
  </si>
  <si>
    <t>EBS Universität für Wirtschaft und Recht</t>
  </si>
  <si>
    <t>European Association of Service-Learning in Higher Education</t>
  </si>
  <si>
    <t>International Federation of Catholic Universities</t>
  </si>
  <si>
    <t>Region 10</t>
  </si>
  <si>
    <t>Centro Latinoamericano de Aprendizaje y Servicio Solidario</t>
  </si>
  <si>
    <t>Institute of Higher Education of the National Academy of Educational Sciences of Ukraine</t>
  </si>
  <si>
    <t>Department for Education and Science of Dnipropetrovsk Regional State Administration</t>
  </si>
  <si>
    <t>State Administration</t>
  </si>
  <si>
    <t>Lviv Regional State Administration</t>
  </si>
  <si>
    <t>Sumy City Council</t>
  </si>
  <si>
    <t>City Council</t>
  </si>
  <si>
    <t>R2-AM-UA</t>
  </si>
  <si>
    <t>UNIVERSITA DEGLI STUDI DI TERAMO</t>
  </si>
  <si>
    <t>SUMO TECHNOLOGIES GMBH</t>
  </si>
  <si>
    <t>Armenian State Institute of Physical Culture and Sport</t>
  </si>
  <si>
    <t>NORTHERN UNIVERSITY</t>
  </si>
  <si>
    <t>HAYBUSAK UNIVERSITY</t>
  </si>
  <si>
    <t>"Youngsters without borders" Youth NGO</t>
  </si>
  <si>
    <t>INSTITUTE FOR DIGITALISATION OF EDUCATION OF THE NATIONAL ACADEMY OF EDUCATIONAL SCIENCES OF UKRAINE IDE NAES OF UKRAINE</t>
  </si>
  <si>
    <t>UNIVERSITA DEGLI STUDI DEL SANNIO</t>
  </si>
  <si>
    <t>POLITECHNIKA WARSZAWSKA</t>
  </si>
  <si>
    <t>RHEINISCH-WESTFAELISCHE TECHNISCHE HOCHSCHULE AACHEN</t>
  </si>
  <si>
    <t>SLOVENSKA KOMORA STAVEBNYCH INZINIEROV</t>
  </si>
  <si>
    <t>INSTITUTE OF PROFESSIONAL QUALIFICATION</t>
  </si>
  <si>
    <t>NGO "The Academy of Construction of Ukraine"</t>
  </si>
  <si>
    <t>NORD UNIVERSITET</t>
  </si>
  <si>
    <t>AKADEMIA LEONA KOZMINSKIEGO</t>
  </si>
  <si>
    <t>Norwegian-Ukrainian Chamber of Commerce</t>
  </si>
  <si>
    <t>Polsko-Ukrainska Izba Gospodarcza</t>
  </si>
  <si>
    <t>Lviv Polytechnic National University</t>
  </si>
  <si>
    <t>International Charitable Foundation "International Foundation for Social Adaptation"</t>
  </si>
  <si>
    <t>UNIVERSIDAD PONTIFICIA DE SALAMANCA</t>
  </si>
  <si>
    <t>UC LEUVEN</t>
  </si>
  <si>
    <t>UNIVERSITY OF CYPRUS</t>
  </si>
  <si>
    <t>INNOVATION GENERATION, KHARKIV</t>
  </si>
  <si>
    <t>Associated partner</t>
  </si>
  <si>
    <t>Designing and Implementing Liberal Arts Studies in Ukraine - LibArt-UA</t>
  </si>
  <si>
    <t xml:space="preserve">LibArt_UA </t>
  </si>
  <si>
    <t>Designing and Implementing Liberal Arts Studies in Ukraine</t>
  </si>
  <si>
    <t>Bratislavska medzinarodna skola liberalnych studii, n.o.</t>
  </si>
  <si>
    <t>UNIWERSYTET WARSZAWSKI</t>
  </si>
  <si>
    <t>UNIVERSITEIT MAASTRICHT</t>
  </si>
  <si>
    <t>projects</t>
  </si>
  <si>
    <t>instances</t>
  </si>
  <si>
    <t>Erasmus+ region</t>
  </si>
  <si>
    <t>strand</t>
  </si>
  <si>
    <t>Institution</t>
  </si>
  <si>
    <t>Country</t>
  </si>
  <si>
    <t>ISO</t>
  </si>
  <si>
    <t>organisations from Ukraine</t>
  </si>
  <si>
    <t>National</t>
  </si>
  <si>
    <t>STRAND-1</t>
  </si>
  <si>
    <t>Implementation of the European approach of Compliance Management in higher education in Ukraine</t>
  </si>
  <si>
    <t>EUComplianceM4UA</t>
  </si>
  <si>
    <t>HOCHSCHULE WISMAR</t>
  </si>
  <si>
    <t>VYSOKA SKOLA CHEMICKO-TECHNOLOGICKA V PRAZE</t>
  </si>
  <si>
    <t>WYZSZA SZKOLA PRZEDSIEBIORCZOSCII ADMINISTRACJI  W LUBLINIE</t>
  </si>
  <si>
    <t>UNIVERSIDADE PORTUCALENSE INFANTE D HENRIQUE-COOPERATIVA DE ENSINO SUPERIOR CRL</t>
  </si>
  <si>
    <t>CENTRAL UKRAINIAN NATIONAL TECHNICAL UNIVERSITY</t>
  </si>
  <si>
    <t>DONETSK STATE UNIVERSITY OF INTERNAL AFFAIRS</t>
  </si>
  <si>
    <t>Education for sustainable development: synergy of competences for the recovery of Ukraine</t>
  </si>
  <si>
    <t>SUSTED</t>
  </si>
  <si>
    <t>POLISSIA NATIONAL UNIVERSITY</t>
  </si>
  <si>
    <t>IDEA Academy Ltd</t>
  </si>
  <si>
    <t>Malta</t>
  </si>
  <si>
    <t>MT</t>
  </si>
  <si>
    <t>STICHTING HOGER BEROEPSONDERWIJS HAAGLANDEN</t>
  </si>
  <si>
    <t>NL</t>
  </si>
  <si>
    <t>Lubelska Akademia WSEI</t>
  </si>
  <si>
    <t>Vysoka skola Danubius s.r.o.</t>
  </si>
  <si>
    <t>Podillia State University</t>
  </si>
  <si>
    <t>VOLODYMYR DAHL EAST UKRAINIAN NATIONAL UNIVERSITY</t>
  </si>
  <si>
    <t>Regional</t>
  </si>
  <si>
    <t>Critical role of PUBlic employees in CIRcular ECOnomy implementation: Embedding circular economy thinking in HEIs</t>
  </si>
  <si>
    <t>PubCirEco</t>
  </si>
  <si>
    <t>MYKOLO ROMERIO UNIVERSITETAS</t>
  </si>
  <si>
    <t>CAMPUS 02 FACHHOCHSCHULE DER WIRTSCHAFT GMBH</t>
  </si>
  <si>
    <t>TALLINNA TEHNIKAKORGKOOL</t>
  </si>
  <si>
    <t>ACADEMIA DE STUDII ECONOMICE DIN MOLDOVA</t>
  </si>
  <si>
    <t>Open International University of Human Development Ukraine</t>
  </si>
  <si>
    <t>Modernization and digital transformation for International Relations Offices in HEI’s</t>
  </si>
  <si>
    <t>IROconnect</t>
  </si>
  <si>
    <t>UNIVERSITA DEGLI STUDI GABRIELE D'ANNUNZIO DI CHIETI-PESCARA</t>
  </si>
  <si>
    <t>UNIVERSIDAD DE OVIEDO</t>
  </si>
  <si>
    <t>NOMOS S.r.l.</t>
  </si>
  <si>
    <t>ERASMUS STUDENT NETWORK ITALIA</t>
  </si>
  <si>
    <t>RO</t>
  </si>
  <si>
    <t>HOGSKOLAN I SKOVDE</t>
  </si>
  <si>
    <t>GEORGIAN AMERICAN UNIVERSITY LLC</t>
  </si>
  <si>
    <t>AKAKI TSERETELI STATE UNIVERSITY</t>
  </si>
  <si>
    <t>UNIVERSITATEA DE STAT DE MEDICINA SI FARMACIE NICOLAE TESTEMITANU DIN REPUBLICA MOLDOVA</t>
  </si>
  <si>
    <t>POLTAVA UNIVERSITY OF ECONOMICS AND TRADE</t>
  </si>
  <si>
    <t>Developing Future Educators' Digital Competence Through Introducing Robotics into Curriculum</t>
  </si>
  <si>
    <t>EduRob</t>
  </si>
  <si>
    <t>KREMENETS TARAS SHEVCHENKO REGIONAL ACADEMY OF HUMANITIES AND PEDAGOGY</t>
  </si>
  <si>
    <t>TECHNISCHE UNIVERSITAET GRAZ</t>
  </si>
  <si>
    <t>Volksschule Waltendorf</t>
  </si>
  <si>
    <t>RAKVERE LINN</t>
  </si>
  <si>
    <t>MUKACHEVO STATE UNIVERSITY</t>
  </si>
  <si>
    <t>STRAND-2</t>
  </si>
  <si>
    <t>Modernizing master programs to support forest sector transformation towards Ukraine’s post-war green rebuilding.</t>
  </si>
  <si>
    <t>ForestPost</t>
  </si>
  <si>
    <t xml:space="preserve">Ukrainian National Forestry University  </t>
  </si>
  <si>
    <t>HOCHSCHULE FUR NACHHALTIGE ENTWICKLUNG EBERSWALDE</t>
  </si>
  <si>
    <t>UNIVERSIDAD DE VALLADOLID</t>
  </si>
  <si>
    <t>UNIVERSITATEA TRANSILVANIA DIN BRASOV</t>
  </si>
  <si>
    <t>STATE BIOTECHNOLOGICAL UNIVERSITY</t>
  </si>
  <si>
    <t>Rebuilding Growth in Agriculture in Post-Conflict Ukraine &amp; Transitioning Georgia</t>
  </si>
  <si>
    <t>ReGrow</t>
  </si>
  <si>
    <t>HOCHSCHULE WEIHENSTEPHAN-TRIESDORF</t>
  </si>
  <si>
    <t>GEORGIAN FARMERS ASSOCIATION</t>
  </si>
  <si>
    <t>Triesdorf AgroBusiness Consulting</t>
  </si>
  <si>
    <t>IVANE JAVAKHISHVILI TBILISI STATE UNIVERSITY</t>
  </si>
  <si>
    <t>MINISTRY OF EDUCATION, SCIENCE AND YOUTH OF GEORGIA</t>
  </si>
  <si>
    <t>NON-GOVERNMENTAL ORGANIZATION INTERNATIONAL AGRICULTURAL CLUSTER DNISTER (NGO AGRODNISTER)</t>
  </si>
  <si>
    <t>NON-GOVERNMENTAL ORGANIZATION "EUROREGION "DNIESTER"</t>
  </si>
  <si>
    <t>national</t>
  </si>
  <si>
    <t>Comprehensive Introduction of Augmented and Alternative Communication Methodology into the Ukrainian System of Education</t>
  </si>
  <si>
    <t>AMUSE</t>
  </si>
  <si>
    <t>PAVLO TYCHYNA UMAN STATE PEDAGOGICAL UNIVERSITY</t>
  </si>
  <si>
    <t>Stichting Hogeschool Utrecht</t>
  </si>
  <si>
    <t>Stichting SOFT Tulip</t>
  </si>
  <si>
    <t>UNIWERSYTET MARII CURIE-SKLODOWSKIEJ</t>
  </si>
  <si>
    <t>Stowarzyszenie "Mowic bez Slow" - ISAAC Polska</t>
  </si>
  <si>
    <t>UNIVERSITETET I OSLO</t>
  </si>
  <si>
    <t>NO</t>
  </si>
  <si>
    <t>SUMY MAKARENKO STATE PEDAGOGICAL UNIVERSITY</t>
  </si>
  <si>
    <t>Rivne State University of Humanities</t>
  </si>
  <si>
    <t>KHARKIV NATIONAL PEDAGOGICAL UNIVERSITY NAMED AFTER G.S. SKOVORODA</t>
  </si>
  <si>
    <t>NGO "Odesa Regional Organization of Medical - Psychological - Pedagogical Assistance "Healthy Society"</t>
  </si>
  <si>
    <t>Combined Preschool Educational Institution Day Nursery and Kindergarten 12, Uman</t>
  </si>
  <si>
    <t>Preschool</t>
  </si>
  <si>
    <t>Kharkiv municipal preschool combined educational institution (nursery- kindergarten) No.182</t>
  </si>
  <si>
    <t>Security Education Center for Unified Resilience and Effective Communications</t>
  </si>
  <si>
    <t>SECURE</t>
  </si>
  <si>
    <t>KAUNO TECHNOLOGIJOS UNIVERSITETAS</t>
  </si>
  <si>
    <t>NATIONAL AVIATION UNIVERSITY</t>
  </si>
  <si>
    <t>Digital Transformation for Medical Education in Ukraine</t>
  </si>
  <si>
    <t>UkraineDigiTrans</t>
  </si>
  <si>
    <t>LAUREA-AMMATTIKORKEAKOULU OY</t>
  </si>
  <si>
    <t>FI</t>
  </si>
  <si>
    <t>Bogomolets National Medical University</t>
  </si>
  <si>
    <t>Implementation of Sustainable Urban Development Goals in Transport Bachelor Degree- ISDEGO</t>
  </si>
  <si>
    <t>ISDEGO</t>
  </si>
  <si>
    <t>POLITECHNIKA MORSKA W SZCZECINIE</t>
  </si>
  <si>
    <t>UNIVERSITA DEGLI STUDI DI ROMA TOR VERGATA</t>
  </si>
  <si>
    <t>THE NATIONAL UNIVERSITY OF WATER AND ENVIRONMENTAL ENGINEERING</t>
  </si>
  <si>
    <t>NATIONAL UNIVERSITY ZAPORIZHZHIA POLYTECHNIC</t>
  </si>
  <si>
    <t>Strengthening digital skills in the water sector higher education</t>
  </si>
  <si>
    <t>DIGISKILLS</t>
  </si>
  <si>
    <t>NORGES MILJO-OG BIOVITENSKAPLIGE UNIVERSITET</t>
  </si>
  <si>
    <t>UNIVERZITET U NISU</t>
  </si>
  <si>
    <t>RS</t>
  </si>
  <si>
    <t>STRAND-3</t>
  </si>
  <si>
    <t>Introducing Leading European Competence approach into Teacher Training Curriculum for Ukraine's Resilient</t>
  </si>
  <si>
    <t>LECTURE</t>
  </si>
  <si>
    <t>UNIVERSITAT DE LES ILLES BALEARS</t>
  </si>
  <si>
    <t>UNIVERSITATEA POLITEHNICA TIMISOARA</t>
  </si>
  <si>
    <t>VOLODYMYR VYNNYCHENKO CENTRAL UKRAINIAN STATE UNIVERSITY</t>
  </si>
  <si>
    <t>MESU</t>
  </si>
  <si>
    <t>Good bread for good people</t>
  </si>
  <si>
    <t xml:space="preserve">  Cross-regional</t>
  </si>
  <si>
    <t>DOMANI - Developing Micro-credentials Ecosystems in Ukraine and Mongolia for Competitive and Resilient Green Economies</t>
  </si>
  <si>
    <t>DOMANI</t>
  </si>
  <si>
    <t>EESTI MAAULIKOOL</t>
  </si>
  <si>
    <t>EDUCATION AND YOUTH BOARD</t>
  </si>
  <si>
    <t>Systems Innovation Center Kft.</t>
  </si>
  <si>
    <t>HU</t>
  </si>
  <si>
    <t>UNIVERSITA DEGLI STUDI DI CATANIA</t>
  </si>
  <si>
    <t>Non-Government Organization "Ukrainian Joint Meteorological and Hydrological Society"</t>
  </si>
  <si>
    <t>NATIONAL UNIVERSITY OF MONGOLIA</t>
  </si>
  <si>
    <t>MN</t>
  </si>
  <si>
    <t>SCHOOL OF AGROECOLOGY AND BUSINESS INSTITUTE OF PLANT AND AGRICULTURAL SCIENCES MONGOLIAN UNIVERSITY OF LIFE SCIENCES</t>
  </si>
  <si>
    <t>MONGOLIAN NATIONAL COUNCIL FOR EDUCATION ACCREDITATION</t>
  </si>
  <si>
    <t>Environmental Auditing Association of Mongolia</t>
  </si>
  <si>
    <t>Coordinators</t>
  </si>
  <si>
    <t>Partners in projects</t>
  </si>
  <si>
    <t>Zaporizhzhya</t>
  </si>
  <si>
    <t>'Developing Future Educators' Digital Competence Through Introducing Robotics into Curriculum</t>
  </si>
  <si>
    <t>Vinnytsya</t>
  </si>
  <si>
    <t>Drohobych</t>
  </si>
  <si>
    <t>Izmail</t>
  </si>
  <si>
    <t>Kharkiv</t>
  </si>
  <si>
    <t>Lviv</t>
  </si>
  <si>
    <t>Ternopil</t>
  </si>
  <si>
    <t>Zhytomyr</t>
  </si>
  <si>
    <t>Uman</t>
  </si>
  <si>
    <t>Poltava</t>
  </si>
  <si>
    <t>Rivne</t>
  </si>
  <si>
    <t>Sumy</t>
  </si>
  <si>
    <t>Odesa</t>
  </si>
  <si>
    <t>Donetsk/Pokrovsk/Lutsk</t>
  </si>
  <si>
    <t>Kherson/Ivano-Frankivsk</t>
  </si>
  <si>
    <t>Kremenets</t>
  </si>
  <si>
    <t>KYIV</t>
  </si>
  <si>
    <t>Mukachevo</t>
  </si>
  <si>
    <t>POLTAVA</t>
  </si>
  <si>
    <t>TERNOPIL</t>
  </si>
  <si>
    <t>UZHGOROD</t>
  </si>
  <si>
    <t>Kryvyi Rih</t>
  </si>
  <si>
    <t>Kkryvyi Rih</t>
  </si>
  <si>
    <t>Mykolayiv</t>
  </si>
  <si>
    <t>Kropyvnytskyi</t>
  </si>
  <si>
    <t>MARIUPOL/Kyiv</t>
  </si>
  <si>
    <t>Lutsk</t>
  </si>
  <si>
    <t>Donetsk/Vinnytsya</t>
  </si>
  <si>
    <t>Melitopol/ Zhaporizhzhya</t>
  </si>
  <si>
    <t>Berdyansk/ Zaporizhzhya</t>
  </si>
  <si>
    <t>Luhansk/Kyiv</t>
  </si>
  <si>
    <t>Horlivka/ Slovyansk/ Dnipro</t>
  </si>
  <si>
    <t>Donets/Kryvyi Rih/ Kropyvnytskyi</t>
  </si>
  <si>
    <t>DONBAS STATE PEDAGOGICAL UNIVERSITY (displaced)</t>
  </si>
  <si>
    <t>LUGANSK STATE MEDICAL UNIVERSITY (displaced)</t>
  </si>
  <si>
    <t>Luhask/Rubizhne/Rivne</t>
  </si>
  <si>
    <t>MARIUPOL STATE UNIVERSITY (displaced)</t>
  </si>
  <si>
    <t>ODESA STATE ACADEMY OF CIVIL ENGINEERING AND ARCHITECTURE</t>
  </si>
  <si>
    <t>ODESA NATIONAL POLYTECHNIC UNIVERSITY</t>
  </si>
  <si>
    <t>ODESA NATIONAL MEDICAL UNIVERSITY</t>
  </si>
  <si>
    <t>ODESA NATIONAL ECONOMIC UNIVERSITY</t>
  </si>
  <si>
    <t>PODILLIA NATIONAL UNIVERSITY</t>
  </si>
  <si>
    <t>Khmelnytskyi</t>
  </si>
  <si>
    <t>KA211. Capacity Building in Higher Education Projects</t>
  </si>
  <si>
    <t>KA.2. CBHE: Capacity Building in the Field of Higher Education Projects with UKRAINE - 2023 call results:       19 projects, 59 Ukrainian HEIs, plus NAESU and other partners - 90 organisations</t>
  </si>
  <si>
    <t>2023 projects</t>
  </si>
  <si>
    <t>2022 projects</t>
  </si>
  <si>
    <t>2024 projects</t>
  </si>
  <si>
    <t>Capacity Building for Higher Education Projects 2022-2025 with 51 HEIs plus NAESU and other organisations, totally 72 organisations from Ukraine in 13 projects</t>
  </si>
  <si>
    <t>2022: Bukovinian State Medical University, Lviv Polytechnic National University, Zhytomyr Polytechnic State University, Petro Mohyla Black Sea National University.</t>
  </si>
  <si>
    <t>2024: Kremenets Taras Shevchenko Regional Academy of Humanities and Pedagogy, Pavlo Tychyna Uman State Pedagogical University, Polissia National University, Ukrainian National Forestry University.</t>
  </si>
  <si>
    <t>2015-2020 projects</t>
  </si>
  <si>
    <t>*In 2nd page of the file Ukrainian HEIs as grantholders are marked in bold and large letters style</t>
  </si>
  <si>
    <t>Background for Erasmus+ partnerships andl collaboration was a continuation of a long term cooperation: 2007-2014 calls under Tempus IV Programme Ukrainian universities in cooperation with other organisations from Ukraine, EU and other international partners had implemented 94 projects. From the beginning of cooperation of EU with Ukraine in higher education since 1994 till 2027 there were 138 Tempus II - III projects implemented.</t>
  </si>
  <si>
    <t xml:space="preserve"> Zaporizhzhya</t>
  </si>
  <si>
    <t>Kherson</t>
  </si>
  <si>
    <t>Volyn</t>
  </si>
  <si>
    <t>Zhakarpattya</t>
  </si>
  <si>
    <t>Kirovograd</t>
  </si>
  <si>
    <t>Submitted proposals for Capacity Building in Higher Education</t>
  </si>
  <si>
    <t xml:space="preserve"> 2023: Ivan Franko National University of Lviv, Lviv Polytechnic National University, Prydniprovska State Academy of Civil Engineering and Architecture, Taras Shevchenko National University of Kyiv, Ternopil Volodymyr Hnatiuk National Pedagogical University, Ukrainian Catholic University, National University Kyiv Mohyla Academy</t>
  </si>
  <si>
    <t>2025 projects</t>
  </si>
  <si>
    <t>2025: Dragomanov Ukrainian State University (2 projects),  Mukachevo State University, Ivan Franko National University of Lviv (2 projects), Lviv Polytechnic National University, Nizhyn Mykola Gogol State University, State Biotechnological University, Ukrainian Catholic University.</t>
  </si>
  <si>
    <t>#</t>
  </si>
  <si>
    <t>Proposal number</t>
  </si>
  <si>
    <t xml:space="preserve">Country </t>
  </si>
  <si>
    <t>City</t>
  </si>
  <si>
    <t>AGROPATH</t>
  </si>
  <si>
    <t>Advanced Geomatics and Remote Observation for Precise 
Agriculture in Terms of Higher education</t>
  </si>
  <si>
    <t>LVIV</t>
  </si>
  <si>
    <t>Vinnytsia National Agrarian University</t>
  </si>
  <si>
    <t>Vinnytsia</t>
  </si>
  <si>
    <t>RIVNE</t>
  </si>
  <si>
    <t>ION CREANGA STATE PEDAGOGICAL UNIVERSITY</t>
  </si>
  <si>
    <t>CHISINAU</t>
  </si>
  <si>
    <t>Chisinau</t>
  </si>
  <si>
    <t>WARSZAWA</t>
  </si>
  <si>
    <t>THESSALONIKI</t>
  </si>
  <si>
    <t>UNIVERZA V MARIBORU</t>
  </si>
  <si>
    <t>MARIBOR</t>
  </si>
  <si>
    <t>ALMEX</t>
  </si>
  <si>
    <t>ALUMNI MANAGEMENT EXCELLENCE: BUILDING UNIVERSITY CAPACITY FOR SUSTAINABLE GRADUATE ENGAGEMENT</t>
  </si>
  <si>
    <t>STICHTING VU</t>
  </si>
  <si>
    <t>AMSTERDAM</t>
  </si>
  <si>
    <t>SUMY</t>
  </si>
  <si>
    <t>ZAPORIZHZHIA NATIONAL UNIVERSITY</t>
  </si>
  <si>
    <t>ZAPORIZHZHYA</t>
  </si>
  <si>
    <t>SZKOLA GLOWNA HANDLOWA W WARSZAWIE</t>
  </si>
  <si>
    <t>ALICANTE</t>
  </si>
  <si>
    <t>BIG-U</t>
  </si>
  <si>
    <t>Bridging the internationalisation gap in Ukraine's HEIs</t>
  </si>
  <si>
    <t>DUBROVNIK</t>
  </si>
  <si>
    <t>NATIONAL ACADEMY OF STATE BORDER GUARD SERVICES OF UKRAINE IM BOGDAN KHMELNYTSKYI</t>
  </si>
  <si>
    <t>KHMELNITSKY</t>
  </si>
  <si>
    <t>PENITENTIARY ACADEMY OF UKRAINE</t>
  </si>
  <si>
    <t>CHERNIHIV</t>
  </si>
  <si>
    <t>UNIVERSITY OF CUSTOMS AND FINANCE</t>
  </si>
  <si>
    <t>DNIPRO</t>
  </si>
  <si>
    <t>INSTITUT DE HAUTE FORMATION AUX POLITIQUES COMMUNAUTAIRES</t>
  </si>
  <si>
    <t>BRUXELLES</t>
  </si>
  <si>
    <t>AKADEMIA WSB</t>
  </si>
  <si>
    <t>DABROWA GORNICZA</t>
  </si>
  <si>
    <t>BOOSTSCIENCE</t>
  </si>
  <si>
    <t>Boosting Education Quality and Entrepreneurial Mindsets for Natural Sciences in Ukraine</t>
  </si>
  <si>
    <t>HELLENIC OPEN UNIVERSITY</t>
  </si>
  <si>
    <t>PATRAS</t>
  </si>
  <si>
    <t>"FK"Biotek Ltd."</t>
  </si>
  <si>
    <t>Kharkіv</t>
  </si>
  <si>
    <t>Leanspots XaaS S.L.</t>
  </si>
  <si>
    <t>Sallent</t>
  </si>
  <si>
    <t>UKRORGSYNTEZ LTD</t>
  </si>
  <si>
    <t>VASYL STEFANYK PRECARPATHIAN NATIONAL UNIVERSITY</t>
  </si>
  <si>
    <t>IVANO FRANKIVSK</t>
  </si>
  <si>
    <t>Державна наукова установа "Науково-технологічний комплекс "Інститут монокристалів" Національної Академії Наук України</t>
  </si>
  <si>
    <t>VASYL STUS DONETSK NATIONAL UNIVERSITY</t>
  </si>
  <si>
    <t>VINNYTSIA</t>
  </si>
  <si>
    <t>ODESKIY NACIONALNIY UNIVERSITET IMENI I.I. MECHNIKOVA</t>
  </si>
  <si>
    <t>ODESSA</t>
  </si>
  <si>
    <t>PANEPISTIMIO IOANNINON</t>
  </si>
  <si>
    <t>IOANNINA</t>
  </si>
  <si>
    <t>UNIVERSITAT JAUME I DE CASTELLON</t>
  </si>
  <si>
    <t>CASTELLON DE LA PLANA</t>
  </si>
  <si>
    <t>Digi-CHange</t>
  </si>
  <si>
    <t>Digital Transformation and Curriculum Development for Healthcare Teams</t>
  </si>
  <si>
    <t>TBILISI</t>
  </si>
  <si>
    <t>Eristavi national center of experimental and clinical surgery jsc</t>
  </si>
  <si>
    <t>Tbilisi</t>
  </si>
  <si>
    <t>IVAN HORBACHEVSKY TERNOPIL NATIONAL MEDICAL UNIVERSITY OF THE MINISTRY OF HEALTH OF UKRAINE</t>
  </si>
  <si>
    <t>INFOR ELEA</t>
  </si>
  <si>
    <t>SAN SECONDO DI PINEROLO TO</t>
  </si>
  <si>
    <t>VINNITSA</t>
  </si>
  <si>
    <t>DUBLIN</t>
  </si>
  <si>
    <t>RIGA</t>
  </si>
  <si>
    <t>DITEL</t>
  </si>
  <si>
    <t>Supporting the Digital Transformation of Higher Education in Ukraine: Creating a Network of Centers for Innovative Learning and Research</t>
  </si>
  <si>
    <t>KHARKIV</t>
  </si>
  <si>
    <t>LVIV UNIVERSITY OF TRADE AND ECONOMICS, LUTE</t>
  </si>
  <si>
    <t>DNIPRO STATE AGRARIAN AND ECONOMIC UNIVERSITY</t>
  </si>
  <si>
    <t>BIZNESA MAKSLAS UN TECHNOLOGIJU AUGSTSKOLA RISEBA</t>
  </si>
  <si>
    <t>Akademia Slaska</t>
  </si>
  <si>
    <t>Katowice</t>
  </si>
  <si>
    <t>EduFlex</t>
  </si>
  <si>
    <t>Transforming Higher Education through Adaptive Individual Academic Pathways and Competence-Based Interdisciplinary Learning</t>
  </si>
  <si>
    <t>NETHERLANDS BUSINESS ACADEMY BV</t>
  </si>
  <si>
    <t>BREDA</t>
  </si>
  <si>
    <t>International Foundation for Education Policy Research</t>
  </si>
  <si>
    <t>NIZHYN MYKOLA GOGOL STATE UNIVERSITY</t>
  </si>
  <si>
    <t>NIZHYN</t>
  </si>
  <si>
    <t>KHMELNYTSKY</t>
  </si>
  <si>
    <t>UNIVERSITA DEGLI STUDI DI CAGLIARI</t>
  </si>
  <si>
    <t>CAGLIARI</t>
  </si>
  <si>
    <t>UNIVERSITAT BAYREUTH</t>
  </si>
  <si>
    <t>BAYREUTH</t>
  </si>
  <si>
    <t>EESF</t>
  </si>
  <si>
    <t>Empowering Educators for Sustainable Future:  Enhancing Teacher Training Capacity for Ukraine's Recovery</t>
  </si>
  <si>
    <t>DRAGOMANOV UKRAINIAN STATE UNIVERSITY</t>
  </si>
  <si>
    <t>Association of Sustainable Development Experts</t>
  </si>
  <si>
    <t>HRYHORII SKOVORODA UNIVERSITY IN PEREIASLAV</t>
  </si>
  <si>
    <t>PEREIASLAV</t>
  </si>
  <si>
    <t>NATIONAL UNIVERSITY OF OSTROH ACADEMY</t>
  </si>
  <si>
    <t>OSTROH</t>
  </si>
  <si>
    <t>UNIWERSYTET KOMISJI EDUKACJI NARODOWEJ W KRAKOWIE</t>
  </si>
  <si>
    <t>KRAKOW</t>
  </si>
  <si>
    <t>UZHGORODSKYI NACIONALNYI UNIVERSITET</t>
  </si>
  <si>
    <t>UZHHOROD</t>
  </si>
  <si>
    <t>MENDELOVA UNIVERZITA V BRNE</t>
  </si>
  <si>
    <t>BRNO SEVER</t>
  </si>
  <si>
    <t>UNIVERSIDAD CARLOS III DE MADRID</t>
  </si>
  <si>
    <t>GETAFE (MADRID)</t>
  </si>
  <si>
    <t>EG4HDCEEU4UI</t>
  </si>
  <si>
    <t>Good Governance Practice : European Experience for Ukraine</t>
  </si>
  <si>
    <t>BORYS GRINCHENKO KYIV METROPOLITAN UNIVERSITY</t>
  </si>
  <si>
    <t>Kuras Institute of Politic and Ethnic Studies of the National Academy of Science of Ukraine</t>
  </si>
  <si>
    <t>BERDYANSK</t>
  </si>
  <si>
    <t>BALTIJAS STARPTAUTISKA AKADEMIJA</t>
  </si>
  <si>
    <t>KRYVYI RIH</t>
  </si>
  <si>
    <t>EKONOMICKA UNIVERZITA V BRATISLAVE</t>
  </si>
  <si>
    <t>BRATISLAVA</t>
  </si>
  <si>
    <t>LUBLIN</t>
  </si>
  <si>
    <t>GreenBUILD</t>
  </si>
  <si>
    <t>Green &amp; Energy-Efficient Building Design for UA Renovation</t>
  </si>
  <si>
    <t>KUTAHYA DUMLUPINAR UNIVERSITESI</t>
  </si>
  <si>
    <t>KUTAHYA</t>
  </si>
  <si>
    <t>UKRAYINSKYY DERZHAYNYY UNIVERSYTET NAUKY I TEKHNOLOHIY</t>
  </si>
  <si>
    <t>ZHYTOMYR</t>
  </si>
  <si>
    <t>TALLINN</t>
  </si>
  <si>
    <t>UNIVERSITA DEGLI STUDI DI PARMA</t>
  </si>
  <si>
    <t>PARMA</t>
  </si>
  <si>
    <t>LUND</t>
  </si>
  <si>
    <t>HARMONY</t>
  </si>
  <si>
    <t>Higher Education Advancement through Regional Music Education Optimization, Networking, and Accessibility</t>
  </si>
  <si>
    <t>KREMENETS</t>
  </si>
  <si>
    <t>Istituto Superiore di Studi Musicali "V. Bellini " di Caltanissetta</t>
  </si>
  <si>
    <t>CALTANISSETTA</t>
  </si>
  <si>
    <t>KATOLICKI UNIWERSYTET LUBELSKI JANA PAWLA II</t>
  </si>
  <si>
    <t>INSPIRE</t>
  </si>
  <si>
    <t>Institutional Accreditation for Sustainable Progress, Innovation and Excellence of Ukrainian Higher Education System towards European Integration</t>
  </si>
  <si>
    <t>WROCLAW</t>
  </si>
  <si>
    <t>Association "IT Ukraine"</t>
  </si>
  <si>
    <t>STIFTUNG EVALUATIONSAGENTUR BADEN-WUERTTEMBERG</t>
  </si>
  <si>
    <t>HEIDELBERG</t>
  </si>
  <si>
    <t>CHERNIVTSI</t>
  </si>
  <si>
    <t>KROK UNIVERSITY</t>
  </si>
  <si>
    <t>KIEV</t>
  </si>
  <si>
    <t>National University "Odessa Maritime Academy"</t>
  </si>
  <si>
    <t>OSLO</t>
  </si>
  <si>
    <t>SAFE LEARN</t>
  </si>
  <si>
    <t>Supporting Adaptive and Flexible Education for War-Affected Students in Ukraine</t>
  </si>
  <si>
    <t>VILNIUS</t>
  </si>
  <si>
    <t>Center for Advanced Internet Studies (CAIS) gemeinnützige GmbH</t>
  </si>
  <si>
    <t>Bochum</t>
  </si>
  <si>
    <t>KAMIANETS-PODILSKYI IVAN OHIIENKO NATIONAL UNIVERSITY</t>
  </si>
  <si>
    <t>KAMiANETS-PODYLSKIJ</t>
  </si>
  <si>
    <t>STATE HIGHER EDUCATION INSTITUTIONPRYAZOVSKYI STATE TECHNICAL UNIVERSITY</t>
  </si>
  <si>
    <t>MARIUPOL</t>
  </si>
  <si>
    <t>DMYTRO MOTORNYI TAVRIA STATE AGROTECHNOLOGICAL UNIVERSITY</t>
  </si>
  <si>
    <t>MELITOPOL</t>
  </si>
  <si>
    <t>UPPSALA</t>
  </si>
  <si>
    <t>GLIWICE</t>
  </si>
  <si>
    <t>SEDWU</t>
  </si>
  <si>
    <t>Scalable Electronic Document Workflow for Universities: Enhancing Efficiency, Autonomy and European Integration</t>
  </si>
  <si>
    <t>ASSOCIATION LVIV CLUSTER OF INFORMATION TECHNOLOGIES AND BUSINESS SERVICES</t>
  </si>
  <si>
    <t>STATE TAX UNIVERSITY</t>
  </si>
  <si>
    <t>IRPIN</t>
  </si>
  <si>
    <t>YURIY FEDKOVYCH CHERNIVTSI NATIONAL UNIVERSITY</t>
  </si>
  <si>
    <t>KAUNAS</t>
  </si>
  <si>
    <t>POLITECHNIKA RZESZOWSKA IM IGNACEGO  LUKASIEWICZA PRZ</t>
  </si>
  <si>
    <t>RZESZOW</t>
  </si>
  <si>
    <t>SMarTAI</t>
  </si>
  <si>
    <t>Sustainable Maritime Transport Artificial Intelligence</t>
  </si>
  <si>
    <t>PANEPISTIMIO AIGAIOU</t>
  </si>
  <si>
    <t>MYTILINI</t>
  </si>
  <si>
    <t>Kherson Maritime Specialized Training Centre</t>
  </si>
  <si>
    <t>Kherson State Maritime Academy</t>
  </si>
  <si>
    <t>RAFINA</t>
  </si>
  <si>
    <t>KLAIPEDOS UNIVERSITETAS</t>
  </si>
  <si>
    <t>KLAIPEDA</t>
  </si>
  <si>
    <t>TeDiMeLi</t>
  </si>
  <si>
    <t>Teaching Digital Media Literacy in Times of Societal Change in Ukraine</t>
  </si>
  <si>
    <t>DRESDEN</t>
  </si>
  <si>
    <t>DROHOBYCH</t>
  </si>
  <si>
    <t>INNSBRUCK</t>
  </si>
  <si>
    <t>UNITWIN</t>
  </si>
  <si>
    <t>University Infrastructure for Workforce Development focusing on Twin Transition</t>
  </si>
  <si>
    <t>LISBOA</t>
  </si>
  <si>
    <t>STATE UNIVERSITY OF TRADE AND ECONOMICS</t>
  </si>
  <si>
    <t>LUTSK</t>
  </si>
  <si>
    <t>ALCALA DE HENARES/MADRID</t>
  </si>
  <si>
    <t>STOCKHOLM</t>
  </si>
  <si>
    <t>CAHRA</t>
  </si>
  <si>
    <t>Corporate Respect for Human Rights in Conflict-Affected and High Risks Areas</t>
  </si>
  <si>
    <t>UNIVERSIDADE NOVA DE LISBOA</t>
  </si>
  <si>
    <t>CAMARA DE COMERCIO DE BOGOTA</t>
  </si>
  <si>
    <t>Colombia</t>
  </si>
  <si>
    <t>BOGOTA</t>
  </si>
  <si>
    <t>Confederation of employers of Ukraine</t>
  </si>
  <si>
    <t>Kiev</t>
  </si>
  <si>
    <t>UNIVERSIDAD ICESI</t>
  </si>
  <si>
    <t>CALI</t>
  </si>
  <si>
    <t>Zaporizhzhya Institute of Economics and Information Technologies</t>
  </si>
  <si>
    <t>Zaporizhzhia</t>
  </si>
  <si>
    <t>Social Action Centre</t>
  </si>
  <si>
    <t>UNIVERSIDAD EAFIT</t>
  </si>
  <si>
    <t>MEDELLIN</t>
  </si>
  <si>
    <t>COLEGIO MAYOR DE NUESTRA SENORA DELROSARIO CORPORACION SIN ANIMO DE LUCRO</t>
  </si>
  <si>
    <t>BOGOTA DC</t>
  </si>
  <si>
    <t>WAGENINGEN UNIVERSITY</t>
  </si>
  <si>
    <t>WAGENINGEN</t>
  </si>
  <si>
    <t>E-QUAL</t>
  </si>
  <si>
    <t>Enhancing Digital Pedagogy Quality Standards in Higher Education in Ukraine and Bhutan</t>
  </si>
  <si>
    <t>MUKACHEVO</t>
  </si>
  <si>
    <t>ROYAL THIMPHU COLLEGE</t>
  </si>
  <si>
    <t>Bhutan</t>
  </si>
  <si>
    <t>THIMPHU</t>
  </si>
  <si>
    <t>ROYAL UNIVERSITY OF BHUTAN</t>
  </si>
  <si>
    <t>KOPER</t>
  </si>
  <si>
    <t>TARTU</t>
  </si>
  <si>
    <t>UNIVERSITA DEGLI STUDI DI SALERNO</t>
  </si>
  <si>
    <t>FISCIANO SA</t>
  </si>
  <si>
    <t>FORWARD</t>
  </si>
  <si>
    <t>Urban Resilience through Open Science, Education, and Community Engagement in War Regions</t>
  </si>
  <si>
    <t>OSLOMET - STORBYUNIVERSITETET</t>
  </si>
  <si>
    <t>Islamic University of Gaza</t>
  </si>
  <si>
    <t>Palestine</t>
  </si>
  <si>
    <t>Gaza</t>
  </si>
  <si>
    <t>STUDENTENES OG AKADEMIKERNES INTERNASJONALE HJELPEFOND</t>
  </si>
  <si>
    <t>Oslo</t>
  </si>
  <si>
    <t>University of Palestine</t>
  </si>
  <si>
    <t>Al-Zahra</t>
  </si>
  <si>
    <t>STATE HIGHER EDUCATIONAL INSTITUTION KYIV NATIONAL ECONOMIC UNIVERSITY NAMED AFTER VADYM HETMAN, SHEI KNEU NAMED AFTER V. HETMAN</t>
  </si>
  <si>
    <t>BIRZEIT UNIVERSITY</t>
  </si>
  <si>
    <t>BIRZEIT</t>
  </si>
  <si>
    <t>MILANO</t>
  </si>
  <si>
    <t>AS</t>
  </si>
  <si>
    <t>SAFER</t>
  </si>
  <si>
    <t>Sustainable Agri-Futures: Empowering Climate Resilience and Green Growth in Higher Education</t>
  </si>
  <si>
    <t>THERMI THESSALONIKI</t>
  </si>
  <si>
    <t>AL-ALBAYT UNIVERSITY</t>
  </si>
  <si>
    <t>Jordan</t>
  </si>
  <si>
    <t>MAFRAQ</t>
  </si>
  <si>
    <t>KHERSON</t>
  </si>
  <si>
    <t>VISSHE UCHILISHTE PO MENIDZHMANT</t>
  </si>
  <si>
    <t>Bulgaria</t>
  </si>
  <si>
    <t>VARNA</t>
  </si>
  <si>
    <t>HELIOPOLIS UNIVERSITY ASSOCIATION</t>
  </si>
  <si>
    <t>Egypt</t>
  </si>
  <si>
    <t>CAIRO</t>
  </si>
  <si>
    <t>AL-BALQA APPLIED UNIVERSITY</t>
  </si>
  <si>
    <t>AL-SALT</t>
  </si>
  <si>
    <t>ARAB ACADEMY FOR SCIENCE, TECHNOLOGY AND MARITIME TRANSPORT</t>
  </si>
  <si>
    <t>HELIUM</t>
  </si>
  <si>
    <t>Helix for Education Leadership and Universal Modernisation</t>
  </si>
  <si>
    <t>UC LIMBURG</t>
  </si>
  <si>
    <t>DIEPENBEEK</t>
  </si>
  <si>
    <t>Saxony Egypt University for Applied Sciences &amp; Technology (SEU)</t>
  </si>
  <si>
    <t>INSTITOYTO KOINONIKIS KAINOTOMIAS KAI SYNOXIS</t>
  </si>
  <si>
    <t>KOZANI</t>
  </si>
  <si>
    <t>EDEX - EDUCATIONAL EXCELLENCE CORPORATION LIMITED</t>
  </si>
  <si>
    <t>NICOSIA</t>
  </si>
  <si>
    <t>BERDYANSK STATE PEDAGOGICAL UNIVERSITY (displaced)</t>
  </si>
  <si>
    <t>Columbia</t>
  </si>
  <si>
    <t xml:space="preserve">2014-2020 in 4 projects: Vasyl Stefanyk Precarpathian National University, Lviv Polytechnic National University, Ivan Franko National University of Lviv, Zaporizhzhia Polytechnic National University </t>
  </si>
  <si>
    <t>Grant total</t>
  </si>
  <si>
    <t>Total</t>
  </si>
  <si>
    <t>PRYAZOVSKYI STATE TECHNICAL UNIVERSITY</t>
  </si>
  <si>
    <t>**In 2022, there were 20 projects funded however 1 rejected</t>
  </si>
  <si>
    <t>Projects data is available at the Projects unit at www.erasmusplus.org.ua</t>
  </si>
  <si>
    <t>Dmytro Motornyi Tavria State Agrotechnological University (displaced)</t>
  </si>
  <si>
    <t>Melitopol / Zhaporizhzhya</t>
  </si>
  <si>
    <t>Dnipro state agrarian and economic university</t>
  </si>
  <si>
    <t>DRAGOMANOV UKRAINIAN STATE UNIVERSITY (former NATIONAL PEDAGOGICAL DRAGOMANOV UNIVERSITY)</t>
  </si>
  <si>
    <t>Hryhorii Skovoroda University in Pereiaslav</t>
  </si>
  <si>
    <t>Pereiaslav</t>
  </si>
  <si>
    <t>Kamianets-Podіlskyi Ivan Ohiienko National University</t>
  </si>
  <si>
    <t>Kamianets-Podilskyi</t>
  </si>
  <si>
    <t>Kherson State Maritime Academy (displaced)</t>
  </si>
  <si>
    <t>Kherson/Odesa</t>
  </si>
  <si>
    <t>KROK University</t>
  </si>
  <si>
    <t>Kryvyi Rih National University</t>
  </si>
  <si>
    <t>Lviv University of Trade and Economics</t>
  </si>
  <si>
    <t>National University of Ostroh Academy</t>
  </si>
  <si>
    <t>Ostroh</t>
  </si>
  <si>
    <t>Nizhyn Mykola Gogol State University</t>
  </si>
  <si>
    <t>Nizhyn</t>
  </si>
  <si>
    <t>Odesa I. I. Mechnikov National University</t>
  </si>
  <si>
    <t>Penitentiary Academy of Ukraine</t>
  </si>
  <si>
    <t>Pryazovskyi State Technical University (displaced)</t>
  </si>
  <si>
    <t>Mariupol/Dnipro</t>
  </si>
  <si>
    <t>State Tax University</t>
  </si>
  <si>
    <t>Irpin</t>
  </si>
  <si>
    <t>STATE UNIVERSITY OF TRADE AND ECONOMICS (former Kyiv National University of Trade and Economics)</t>
  </si>
  <si>
    <t>University of Customs and Finance</t>
  </si>
  <si>
    <t>Vasyl Stefanyk Precarpathian National University</t>
  </si>
  <si>
    <t>Ivano-Frankivsk</t>
  </si>
  <si>
    <t>VASYL STUS DONETSK NATIONAL UNIVERSITY (displaced)</t>
  </si>
  <si>
    <t>VOLODYMYR DAHL EAST UKRAINIAN NATIONAL UNIVERSITY (displaced)</t>
  </si>
  <si>
    <t>Zaporizhzhia National University</t>
  </si>
  <si>
    <t>Zaporizhzhia Institute of Economics and Information Technologies</t>
  </si>
  <si>
    <t>Yuriy Fedkovych Chernivtsi National University</t>
  </si>
  <si>
    <t>Projects and beneficiaries with Ukraine in Partnership 2024 calls: 47 HEIs and other organisations from Ukraine - 65 totally in 14 projects</t>
  </si>
  <si>
    <t xml:space="preserve">NATIONAL ACADEMY OF STATE BORDER GUARD SERVICES OF UKRAINE IM BOGDAN KHMELNYTSKYI </t>
  </si>
  <si>
    <t>Total number of instances from Ukraine invoved into the projects</t>
  </si>
  <si>
    <t>5 calls</t>
  </si>
  <si>
    <t>Erasmus+ 2014-2026</t>
  </si>
  <si>
    <t>Capacity Building in Higher Education CBHE projects statistics for Ukraine - 2022, 2023, 2024, 2025, 2026 and 2015-2020 CBHE Calls information</t>
  </si>
  <si>
    <t>2026: National University “Kyiv Aviation Institute (2), Lviv Polytechnic National University, Poltava V.G. Korolenko National Pedagogical University, National N. Karazin Kharkiv National University, Kharkiv National Automobile and Highway University, Chernihiv Polytechnic National University, Nizhyn Mykola Gogol State University, Odesa National Economic University, Central Ukrainian National Technical University, Ukrainian Catholic University</t>
  </si>
  <si>
    <t>2026 projects</t>
  </si>
  <si>
    <t>Project partners from 45 countries:</t>
  </si>
  <si>
    <t>NATIONAL UNIVERSITY ''KYIV AVIATION INSTITUTE"</t>
  </si>
  <si>
    <t>NON-GOVERNMENTAL ORGANISATION KHARKIV INFORMATION TECHNOLOGY CLUSTER</t>
  </si>
  <si>
    <t>State University of Economics and Technology</t>
  </si>
  <si>
    <t>ACADEMY OF LABOUR, SOCIAL RELATIONS AND TOURISM</t>
  </si>
  <si>
    <t>ANTONOV Company</t>
  </si>
  <si>
    <t>Bila Tserkva National Agrarian University</t>
  </si>
  <si>
    <t>DNIPROVSKIJ DERGAVNIJ TECHNICHNIJ UNIVERSITET</t>
  </si>
  <si>
    <t>INNOVATIVE UNIVERSITY</t>
  </si>
  <si>
    <t>NASU</t>
  </si>
  <si>
    <t>INSTITUTE OF ENVIRONMENTAL GEOCHEMISTRY OF THE NATIONAL ACADEMY OF SCIENCES OF UKRAINE</t>
  </si>
  <si>
    <t>INSTITUTE OF VOCATIONAL EDUCATION OF THE NATIONAL ACADEMY OF EDUCATIONAL SCIENCES OF UKRAINE</t>
  </si>
  <si>
    <t>NAASU</t>
  </si>
  <si>
    <t>International Association for Technological Development and Innovations</t>
  </si>
  <si>
    <t>IT STEP UNIVERSITY</t>
  </si>
  <si>
    <t>IVANO-FRANKIVSK NATIONAL MEDICAL UNIVERSITY</t>
  </si>
  <si>
    <t>IVANO-FRANKIVSK NATIONAL TECHNICAL UNIVERSITY OF OIL AND GAS</t>
  </si>
  <si>
    <t>Kyiv Academic University</t>
  </si>
  <si>
    <t>LIMITED LIABILITY COMPANY "TECHNICAL UNIVERSITY "METINVEST POLITECHNIC"</t>
  </si>
  <si>
    <t>ODESA NATIONAL UNIVERSITY OF TECHNOLOGY</t>
  </si>
  <si>
    <t>PRIVATE INSTITUTION UNIVERSITY KYIV SCHOOL OF ECONOMICS</t>
  </si>
  <si>
    <t>PROFESSIONAL NETWORK OF RESEARCH AND HE MANAGERS IN UKRAINE</t>
  </si>
  <si>
    <t>Public Union "Local Democracy Agency of Dnipropetrovsk region"</t>
  </si>
  <si>
    <t>Ruban Litvinova Social Impact Advisory LIMITED LIABILITY COMPANY</t>
  </si>
  <si>
    <t>Ukrainian Marketing Association</t>
  </si>
  <si>
    <t>UKRAINIAN STATE UNIVERSITY OF RAILWAY TRANSPORT</t>
  </si>
  <si>
    <t>Erasmus+ Capacity Building for Higher Education - projects with Ukraine proposed for funding in 2026 (197 applied: selected - 22 projects, 15 national, 4 regional and 3 coss-regional projects, 11 coordinated by Ukrainian HEIs, 105 instances, 74 organisations incl. 61 HEIs&amp;Academies)</t>
  </si>
  <si>
    <t>Note that final decision on these proposals is subject to the completion of the grant award procedure in line with the timeline indicated in the call for proposals and will be published on the Funding &amp; Tender Opportunities Portal (F&amp;TP). The European Education and Culture Executive Agency may, until such time as the agreement is signed, either abandon or cancel the procedure without this entitling the applicants on this list to any compensation. PS file was slighly redesigned by NEO - Ukraine based on the official information published on Erasmus+ portal with projects for Ukraine.</t>
  </si>
  <si>
    <r>
      <t>Overarching Priority</t>
    </r>
    <r>
      <rPr>
        <sz val="9"/>
        <color theme="0"/>
        <rFont val="Aptos Narrow"/>
        <family val="2"/>
      </rPr>
      <t>¹</t>
    </r>
  </si>
  <si>
    <t>Country status</t>
  </si>
  <si>
    <t>Type of organisations</t>
  </si>
  <si>
    <t>rganisations</t>
  </si>
  <si>
    <t>02 - Neighbourhood East</t>
  </si>
  <si>
    <t>BRIDGE-UA</t>
  </si>
  <si>
    <t>Bridging Ukrainian Higher Education to the European Green Deal through Green &amp; Digital Institutional Transformation, Living Labs and Sustainable Governance</t>
  </si>
  <si>
    <t>FUNDACION UNIVERSIDAD LOYOLA ANDALUCIA</t>
  </si>
  <si>
    <t>Dos Hermanas, Sevilla</t>
  </si>
  <si>
    <t>Green deal</t>
  </si>
  <si>
    <t>MS &amp; assoc country</t>
  </si>
  <si>
    <t>ATHENS UNIVERSITY OF ECONOMICS AND BUSINESS - RESEARCH CENTER</t>
  </si>
  <si>
    <t>ATHINA</t>
  </si>
  <si>
    <t>ODYSSEA AMKE</t>
  </si>
  <si>
    <t>Drasi gia tin Koinonia ton Politon</t>
  </si>
  <si>
    <t>Keratsini</t>
  </si>
  <si>
    <t>ODESA</t>
  </si>
  <si>
    <t>non-assoc 3rd country</t>
  </si>
  <si>
    <t>CONNECT</t>
  </si>
  <si>
    <t>Empowering Research Ecosystems: Enhancing Capacity, Collaboration, and IA Tools in HEIs</t>
  </si>
  <si>
    <t>CHIETI</t>
  </si>
  <si>
    <t>Digital transf</t>
  </si>
  <si>
    <t>MEDICAL UNIVERSITY SOFIA</t>
  </si>
  <si>
    <t>SOFIA</t>
  </si>
  <si>
    <t>BearIT Srl</t>
  </si>
  <si>
    <t>Pescara</t>
  </si>
  <si>
    <t>IASI</t>
  </si>
  <si>
    <t>SKOVDE</t>
  </si>
  <si>
    <t>YEREVAN STATE UNIVERSITY FOUNDATION</t>
  </si>
  <si>
    <t>YEREVAN</t>
  </si>
  <si>
    <t>NATIONAL POLYTECHNIC UNIVERSITY OF ARMENIA FOUNDATION</t>
  </si>
  <si>
    <t>GAMES4UA</t>
  </si>
  <si>
    <t>Gamified Methods for Enhancing University Performance</t>
  </si>
  <si>
    <t>Vysoka skola podnikani a prava, a.s.</t>
  </si>
  <si>
    <t>Praha 5</t>
  </si>
  <si>
    <t>Sus-growth-jobs</t>
  </si>
  <si>
    <t>GALATI</t>
  </si>
  <si>
    <t>KAMIANETS-PODILSKYI</t>
  </si>
  <si>
    <t>MODERN</t>
  </si>
  <si>
    <t>Modernization of educational professional programs for the training of technology teachers in the context of the formation of European values by means of the interdisciplinary approach</t>
  </si>
  <si>
    <t>University of Rzeszów</t>
  </si>
  <si>
    <t>Rzeszów</t>
  </si>
  <si>
    <t>CALYX</t>
  </si>
  <si>
    <t>Capacity Building for Practice-Oriented and Digital Learning in Sustainable Food Systems</t>
  </si>
  <si>
    <t>UNIWERSYTET ROLNICZY IM. HUGONA KOLLATAJA W KRAKOWIE</t>
  </si>
  <si>
    <t>GEOPONIKO PANEPISTIMION ATHINON</t>
  </si>
  <si>
    <t>MEDIA SUITE ACADEMY E.E.</t>
  </si>
  <si>
    <t>Kalamaria, Thessaloniki</t>
  </si>
  <si>
    <t>INSTITOUTO PROOTHISIS KAI PISTOPOIISIS PROIONTON AGRODIATROFIS</t>
  </si>
  <si>
    <t>VEROIA</t>
  </si>
  <si>
    <t>AZERBAIJAN STATE AGRICULTURE UNIVERSITY</t>
  </si>
  <si>
    <t>GANJA CITY</t>
  </si>
  <si>
    <t>NAKHCHIVAN STATE UNIVERSITY</t>
  </si>
  <si>
    <t>NAKHCHIVAN</t>
  </si>
  <si>
    <t>Scientific Research Institute of Plant Protection and Technical Plants</t>
  </si>
  <si>
    <t>Ganja city</t>
  </si>
  <si>
    <t>EMPOWER-EAST</t>
  </si>
  <si>
    <t xml:space="preserve">Strengthening Early Career Researcher Ecosystems and Institutional Capacity in the Neighbourhood East
</t>
  </si>
  <si>
    <t>BUDAPESTI MUSZAKI ES GAZDASAGTUDOMANYI EGYETEM</t>
  </si>
  <si>
    <t>BUDAPEST</t>
  </si>
  <si>
    <t>BUYUK ORTADOGU SAGLIK VE EGITIM VAKFI</t>
  </si>
  <si>
    <t>Türkiye</t>
  </si>
  <si>
    <t>ANKARA</t>
  </si>
  <si>
    <t>MIDDLE EAST TECHNICAL UNIVERSITY</t>
  </si>
  <si>
    <t xml:space="preserve">Kharkiv </t>
  </si>
  <si>
    <t>STEAM-ALLIANCE</t>
  </si>
  <si>
    <t>STEAM-ALLIANCE: Developing Human Capital for Industry 5.0</t>
  </si>
  <si>
    <t>ROMA</t>
  </si>
  <si>
    <t>FREIBERG</t>
  </si>
  <si>
    <t>AKADEMIA NAUK STOSOWANYCH - WYZSZA SZKOLA ZARZADZANIA I ADMINISTRACJI W OPOLU</t>
  </si>
  <si>
    <t>Opole</t>
  </si>
  <si>
    <t>MoSU</t>
  </si>
  <si>
    <t>SMART GREEN UKRAINE</t>
  </si>
  <si>
    <t>Reform of Master Programmes in Sustainable Materials Engineering, Eco Design and Resilient Manufacturing Technology aimed to train tomorrow’s material engineers for the GREEN Transition in UKRAINE</t>
  </si>
  <si>
    <t>SVEUCILISTE SJEVER</t>
  </si>
  <si>
    <t>KOPRIVNICA</t>
  </si>
  <si>
    <t>RAZVOJNO - EDUKACIJSKI CENTAR ZA METALSKU INDUSTRIJU METALSKA JEZGRA CAKOVEC</t>
  </si>
  <si>
    <t>CAKOVEC</t>
  </si>
  <si>
    <t>CASERTA</t>
  </si>
  <si>
    <t>VALENCIA</t>
  </si>
  <si>
    <t>CAREER-UA</t>
  </si>
  <si>
    <t>Digital Career Readiness Ecosystem for Ukrainian Higher Education</t>
  </si>
  <si>
    <t>WISMAR</t>
  </si>
  <si>
    <t>UNIVERSITAT DE BARCELONA</t>
  </si>
  <si>
    <t>BARCELONA</t>
  </si>
  <si>
    <t>KAMIANSKE</t>
  </si>
  <si>
    <t>TRUTHES</t>
  </si>
  <si>
    <t>Thriving Resilience against UnTruth among Higher Education Students</t>
  </si>
  <si>
    <t>Gov-peace-sec-hd</t>
  </si>
  <si>
    <t>UNIVERSITA CATTOLICA DEL SACRO CUORE</t>
  </si>
  <si>
    <t>INTERNATIONAL CONSULTING AND MOBILITY AGENCY SOCIEDAD DE RESPONSABILIDAD LIMITADA</t>
  </si>
  <si>
    <t>SEVILLA</t>
  </si>
  <si>
    <t>BALTI</t>
  </si>
  <si>
    <t>SIL-EUA</t>
  </si>
  <si>
    <t>Resilient and Inclusive Communities through Social Impact Learning</t>
  </si>
  <si>
    <t>HILDESHEIM</t>
  </si>
  <si>
    <t>DUAL-UA</t>
  </si>
  <si>
    <t>National Ecosystem for Dual Higher Education in Ukraine</t>
  </si>
  <si>
    <t>UNIVERSITAET BREMEN</t>
  </si>
  <si>
    <t>BREMEN</t>
  </si>
  <si>
    <t>TECHNISCHE HOCHSCHULE DEGGENDORF</t>
  </si>
  <si>
    <t>DEGGENDORF</t>
  </si>
  <si>
    <t>Scientific and Methodological Center</t>
  </si>
  <si>
    <t>RE-DIRECT</t>
  </si>
  <si>
    <t>Digital Reform of Social Science Education through Computational Social Sciences in Georgia and Ukraine</t>
  </si>
  <si>
    <t>GEORGIAN NATIONAL UNIVERSITY SEU</t>
  </si>
  <si>
    <t>KOBENHAVNS UNIVERSITET</t>
  </si>
  <si>
    <t>Denmark</t>
  </si>
  <si>
    <t>KOBENHAVN</t>
  </si>
  <si>
    <t>UNIVERSITAT ERFURT</t>
  </si>
  <si>
    <t>ERFURT</t>
  </si>
  <si>
    <t>LINKOPINGS UNIVERSITET</t>
  </si>
  <si>
    <t>LINKOPING</t>
  </si>
  <si>
    <t>KUTAISIS</t>
  </si>
  <si>
    <t>INGROW-EU</t>
  </si>
  <si>
    <t>Enhancing Information Systems Competences for Sustainable Business Growth: EU Experience for Ukraine</t>
  </si>
  <si>
    <t>OTTO-VON-GUERICKE-UNIVERSITAET MAGDEBURG</t>
  </si>
  <si>
    <t>MAGDEBURG</t>
  </si>
  <si>
    <t>VILNIAUS UNIVERSITETAS</t>
  </si>
  <si>
    <t>TwinTech</t>
  </si>
  <si>
    <t>Transforming Ukraine with Digital Twin Technology: Path to a Green and Smart Future</t>
  </si>
  <si>
    <t>Center for Advanced Internet Studies (CAIS) gGmbH</t>
  </si>
  <si>
    <t>Dubblett AB</t>
  </si>
  <si>
    <t>Norrköping</t>
  </si>
  <si>
    <t>GREEN-MOBILITY</t>
  </si>
  <si>
    <t>Green Transition and Sustainable Smart Mobility: University Alliance</t>
  </si>
  <si>
    <t>TECHNICKA UNIVERZITA V LIBERCI</t>
  </si>
  <si>
    <t>LIBEREC</t>
  </si>
  <si>
    <t>Hochschule für Technik und Wirtschaft Berlin</t>
  </si>
  <si>
    <t>Berlin</t>
  </si>
  <si>
    <t>VILNIAUS GEDIMINO TECHNIKOS UNIVERSITETAS</t>
  </si>
  <si>
    <t>DSHub</t>
  </si>
  <si>
    <t>Digitization of the Ukrainian higher education through awareness raising in Data Science</t>
  </si>
  <si>
    <t>JYVASKYLAN YLIOPISTO</t>
  </si>
  <si>
    <t>JYVASKYLA</t>
  </si>
  <si>
    <t>IT Cluster</t>
  </si>
  <si>
    <t>REVALUE</t>
  </si>
  <si>
    <t>SOCIAL VALUE REFORM INITIATIVE FOR IMPACT-BASED NEXT-GENERATION HIGHER EDUCATION GOVERNANCE</t>
  </si>
  <si>
    <t>FUNDACION INSTITUT DE EDUCACION CONTINUA</t>
  </si>
  <si>
    <t>Barcelona</t>
  </si>
  <si>
    <t>FRAME-UA</t>
  </si>
  <si>
    <t>Framework for Research Management Excellence in Ukraine</t>
  </si>
  <si>
    <t>HANNOVER</t>
  </si>
  <si>
    <t>UNIVERSITEIT LEIDEN</t>
  </si>
  <si>
    <t>LEIDEN</t>
  </si>
  <si>
    <t>Polish Rectors Foundation</t>
  </si>
  <si>
    <t>Warsaw</t>
  </si>
  <si>
    <t>NQA</t>
  </si>
  <si>
    <t>Cross-regional</t>
  </si>
  <si>
    <t>OLYMPIA</t>
  </si>
  <si>
    <t>Skills for Life framework and resilience structures for war-affected higher education in Ukraine and Palestine</t>
  </si>
  <si>
    <t>KROPYVNITSKI</t>
  </si>
  <si>
    <t>VERDE KENTRO EREVNAS, KAINOTOMIAS KAI VIOSIMIS ANAPTYXIS</t>
  </si>
  <si>
    <t>CHAROKOPEIO PANEPISTIMIO</t>
  </si>
  <si>
    <t>NITRA</t>
  </si>
  <si>
    <t>KHERSON STATE AGRARIAN AND ECONOMIC UNIVERSITY</t>
  </si>
  <si>
    <t>AL-QUDS OPEN UNIVERSITY</t>
  </si>
  <si>
    <t>Palestine**</t>
  </si>
  <si>
    <t>RAMALLAH</t>
  </si>
  <si>
    <t>UNIVERSITY COLLEGE OF APPLIED SCIENCES</t>
  </si>
  <si>
    <t>Gaza City</t>
  </si>
  <si>
    <t>SERIOUS</t>
  </si>
  <si>
    <t>Sustainable Entrepreneurship for Reconstruction and Internationalisation of Universities</t>
  </si>
  <si>
    <t>UNIVERZITA KOMENSKEHO V BRATISLAVE</t>
  </si>
  <si>
    <t>BRATISLAVA 1</t>
  </si>
  <si>
    <t>IDP SAS DI GIANCARLO COSTANTINO (ITALIAN DEVELOPMENT PARTNERS)</t>
  </si>
  <si>
    <t>PESCARA</t>
  </si>
  <si>
    <t>ARMENIAN STATE UNIVERSITY OF ECONOMICS</t>
  </si>
  <si>
    <t>NATIONAL UNIVERSITY OF ARCHITECTURE AND CONSTRUCTION OF ARMENIA</t>
  </si>
  <si>
    <t>Creative Youth</t>
  </si>
  <si>
    <t>Yerevan</t>
  </si>
  <si>
    <t>Public Union</t>
  </si>
  <si>
    <t>CAPITAL UNIVERSITY OF SOMALIA</t>
  </si>
  <si>
    <t>Somalia</t>
  </si>
  <si>
    <t>MOGADISHU</t>
  </si>
  <si>
    <t>HORSEED INTERNATIONAL UNIVERSITY</t>
  </si>
  <si>
    <t>SOMALI EDUCATION AND YOUTH DEVELOPMENT ACTION (SOEYDA)</t>
  </si>
  <si>
    <t>Mogadishu</t>
  </si>
  <si>
    <t>WATERSHIELD</t>
  </si>
  <si>
    <t>Strengthening Higher Education for Water and Climate Resilience across Europe and its Neighbourhood</t>
  </si>
  <si>
    <t>GEBZE TEKNIK UNIVERSITESI</t>
  </si>
  <si>
    <t>KOCAELI</t>
  </si>
  <si>
    <t>UNIVERSITETET I STAVANGER</t>
  </si>
  <si>
    <t>STAVANGER</t>
  </si>
  <si>
    <t>OCTA INSIGHT AS</t>
  </si>
  <si>
    <t>Tromso</t>
  </si>
  <si>
    <t>ISTANBUL TEKNIK UNIVERSITESI</t>
  </si>
  <si>
    <t>MASLAK ISTANBUL</t>
  </si>
  <si>
    <t>ATAM ROBOTIK VE YAZILIM TEKNOLOJILERI LIMITED SIRKETI</t>
  </si>
  <si>
    <t>ISTANBUL</t>
  </si>
  <si>
    <t>Bila Tserkva Kievska Oblast</t>
  </si>
  <si>
    <t>Institute of Water Problems and Land Reclamation National Academy of Agrarian Sciences</t>
  </si>
  <si>
    <t>CAIRO UNIVERSITY</t>
  </si>
  <si>
    <t>GIZA</t>
  </si>
  <si>
    <t>MINIA UNIVERSITY</t>
  </si>
  <si>
    <t>MINIA</t>
  </si>
  <si>
    <t xml:space="preserve">Tanta University </t>
  </si>
  <si>
    <t>Tanta</t>
  </si>
  <si>
    <t>Holding Company for Water and Wastewater</t>
  </si>
  <si>
    <t>Cairo</t>
  </si>
  <si>
    <t xml:space="preserve">Resilience &amp; Sustainability Analytics </t>
  </si>
  <si>
    <t>Matrouh</t>
  </si>
  <si>
    <t>Danmark</t>
  </si>
  <si>
    <t>NATIONAL ACADEMY OF SCIENCES OF UKRAINE, INSTITUTE OF ENVIRONMENTAL GEOCHEMISTRY</t>
  </si>
  <si>
    <t>NATIONAL ACADEMY OF EDUCATIONAL SCIENCES OF UKRAINE, INSTITUTE OF VOCATIONAL EDUCATION</t>
  </si>
  <si>
    <t>KAMIANETS-PODILSKYI STATE INSTITUTE,  Educational and Rehabilitation Institution of Higher Education</t>
  </si>
  <si>
    <t>31 Programme Countries      (Top 5: Germany, Spain, Italy, Poland, Estonia, Greece</t>
  </si>
  <si>
    <t>14 Partner Countries            (Top 2: Moldova, Georgia, Armenia)</t>
  </si>
  <si>
    <t>Dnipro State Technical University</t>
  </si>
  <si>
    <t>National Academy of Agrarian Sciences, Institute of Water Problems and Land Reclamation</t>
  </si>
  <si>
    <t>KHERSON STATE AGRARIAN AND ECONOMIC UNIVERSITY (displaced)</t>
  </si>
  <si>
    <t>Kherson/Kropyvnytskyi</t>
  </si>
  <si>
    <t>TECHNICAL UNIVERSITY "METINVEST POLITECHNIC" (Private)</t>
  </si>
  <si>
    <t>NATIONAL UNIVERSITY ''KYIV AVIATION INSTITUTE" (former NATIONAL AVIATION UNIVERSITY)</t>
  </si>
  <si>
    <t xml:space="preserve"> KYIV SCHOOL OF ECONOMICS PRIVATE INSTITUTION UNIVERSITY</t>
  </si>
  <si>
    <t>Kamianets-Podilskyi State Institute, Educational and Rehabilitation Institution of Higher Education</t>
  </si>
  <si>
    <t>Borys Grinchenko Kyiv Metropilitan University (former Borys Grinchenko Kyiv University)</t>
  </si>
  <si>
    <t>V. N. Karazin Kharkiv National University (incl.UKRAINIAN ENGINEERING PEDAGOGICS ACADEMY)</t>
  </si>
  <si>
    <t>UMAN NATIONAL UNIVERSITY (including PAVLO TYCHYNA UMAN STATE PEDAGOGICAL UNIVERSITY and Uman National University of Horticulture)</t>
  </si>
  <si>
    <t>STEPAN GZHYTSKIY NATIONAL UNIVERSITY OF VETERINARY MEDICINE AND BIOTECHNOLOGIES LVIV (icluding Lviv National Agrarian University from 2024)</t>
  </si>
  <si>
    <t>Ukrainian State University of Science and Technology (including Prydniprovska State Academy of Civil Engineering and Architecture from 2023)</t>
  </si>
  <si>
    <t>Number of Projects</t>
  </si>
  <si>
    <t>items</t>
  </si>
  <si>
    <t>Items</t>
  </si>
  <si>
    <t>IVANO-FRANKIVSK NATIONAL TECHNICAL UNIVERSITY OF OIL AND GAS (including DONBASKA NATSIONALNA AKADEMIYA BUDIVNYTSTVA I ARKHITEKTURY)</t>
  </si>
  <si>
    <t>Ivano-Frankivsk / Kramatorsk</t>
  </si>
  <si>
    <t>IVANO-FRANKIVSK NATIONAL TECHNICAL UNIVERSITY OF OIL AND GAS (including DONBASKA NATSIONALNA AKADEMIYA BUDIVNYTSTVA I ARKHITEKTURY, displaced)</t>
  </si>
  <si>
    <t xml:space="preserve"> </t>
  </si>
  <si>
    <t>Donetsk/Kyiv</t>
  </si>
  <si>
    <t>Donetsk/Dnipro</t>
  </si>
  <si>
    <t>Donetsk/Volyn</t>
  </si>
  <si>
    <t>Luhansk/Rivne</t>
  </si>
  <si>
    <t>Donetsk/ Kirovograd</t>
  </si>
  <si>
    <t>Donetsk / Dnipro</t>
  </si>
  <si>
    <t>Donetsk / Kyiv</t>
  </si>
  <si>
    <t>Donetsk / Volyn</t>
  </si>
  <si>
    <t>Luhansk / Rivne</t>
  </si>
  <si>
    <t>DONBAS STATE PEDAGOGICAL UNIVERSITY, including Horlivka State Pedagogical Institute of Foreign Languages (displaced)</t>
  </si>
  <si>
    <t>KYIV NATIONAL ECONOMIC UNIVERSITY NAMED AFTER VADYM HETMAN NAMED AFTER V. HETMAN</t>
  </si>
  <si>
    <t>Higher Education Institutions (140, including 6 transformed in 2022-2026)</t>
  </si>
  <si>
    <t>Capacity Building for Higher Education 2022-2026 calls: HEIs from Ukraine and their projects: 140 HEIs and totally 482 instances in 92 CBHE projects (1 project was not signed, not included)</t>
  </si>
  <si>
    <t>Higher Education Institutions (140 including transformed in 2022-2026), Coordinators in blue frame</t>
  </si>
  <si>
    <t>140 Higher Education Institutions from Ukraine in CBHE Projects</t>
  </si>
  <si>
    <t>Projects and beneficiaries with Ukraine in Partnership 2025 calls, 65 HEIs and other organisations from Ukraine - 107 totally in 22 projects</t>
  </si>
  <si>
    <t>Ukrainian HEIs as Projects Coordinators</t>
  </si>
  <si>
    <t>25 Ukrainian universities as grantholders* of 35 projects:</t>
  </si>
  <si>
    <t>140 ( HEIs)</t>
  </si>
  <si>
    <t>Programme and Partner Countries in the Partnership with Ukraine: 45 countries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</si>
</sst>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2">
    <font>
      <sz val="10"/>
      <color rgb="FF000000"/>
      <name val="Arial"/>
    </font>
    <font>
      <sz val="9"/>
      <color rgb="FF333333"/>
      <name val="Arial"/>
      <family val="2"/>
      <charset val="204"/>
    </font>
    <font>
      <b/>
      <sz val="9"/>
      <color rgb="FF333333"/>
      <name val="Arial"/>
      <family val="2"/>
      <charset val="204"/>
    </font>
    <font>
      <sz val="8"/>
      <color rgb="FF333333"/>
      <name val="Arial"/>
      <family val="2"/>
    </font>
    <font>
      <b/>
      <sz val="8"/>
      <color rgb="FF333333"/>
      <name val="Arial"/>
      <family val="2"/>
    </font>
    <font>
      <sz val="10"/>
      <color rgb="FF000000"/>
      <name val="Arial"/>
      <family val="2"/>
      <charset val="204"/>
    </font>
    <font>
      <sz val="8"/>
      <color rgb="FF333333"/>
      <name val="Arial"/>
      <family val="2"/>
      <charset val="204"/>
    </font>
    <font>
      <b/>
      <sz val="10"/>
      <color rgb="FF000000"/>
      <name val="Arial"/>
      <family val="2"/>
      <charset val="204"/>
    </font>
    <font>
      <b/>
      <sz val="9"/>
      <color rgb="FF333333"/>
      <name val="Arial"/>
      <family val="2"/>
      <charset val="204"/>
    </font>
    <font>
      <b/>
      <sz val="8"/>
      <color rgb="FF333333"/>
      <name val="Arial"/>
      <family val="2"/>
      <charset val="204"/>
    </font>
    <font>
      <sz val="8"/>
      <color rgb="FF000000"/>
      <name val="Arial"/>
      <family val="2"/>
      <charset val="204"/>
    </font>
    <font>
      <sz val="10"/>
      <name val="Arial"/>
      <family val="2"/>
      <charset val="204"/>
    </font>
    <font>
      <b/>
      <sz val="10"/>
      <name val="Arial"/>
      <family val="2"/>
      <charset val="204"/>
    </font>
    <font>
      <b/>
      <sz val="10"/>
      <color rgb="FF002060"/>
      <name val="Arial"/>
      <family val="2"/>
    </font>
    <font>
      <sz val="10"/>
      <name val="Arial"/>
      <family val="2"/>
    </font>
    <font>
      <b/>
      <sz val="9"/>
      <color rgb="FF002060"/>
      <name val="Calibri"/>
      <family val="2"/>
      <charset val="204"/>
      <scheme val="minor"/>
    </font>
    <font>
      <sz val="9"/>
      <color rgb="FF002060"/>
      <name val="Calibri"/>
      <family val="2"/>
      <scheme val="minor"/>
    </font>
    <font>
      <sz val="10"/>
      <color rgb="FF002060"/>
      <name val="Arial"/>
      <family val="2"/>
    </font>
    <font>
      <b/>
      <sz val="9"/>
      <color rgb="FF002060"/>
      <name val="Calibri"/>
      <family val="2"/>
      <scheme val="minor"/>
    </font>
    <font>
      <b/>
      <sz val="10"/>
      <name val="Arial"/>
      <family val="2"/>
    </font>
    <font>
      <b/>
      <sz val="12"/>
      <color rgb="FF002060"/>
      <name val="Arial"/>
      <family val="2"/>
    </font>
    <font>
      <b/>
      <sz val="12"/>
      <name val="Arial"/>
      <family val="2"/>
    </font>
    <font>
      <b/>
      <sz val="9"/>
      <color theme="0" tint="-4.9989318521683403E-2"/>
      <name val="Calibri"/>
      <family val="2"/>
      <scheme val="minor"/>
    </font>
    <font>
      <sz val="10"/>
      <color theme="0" tint="-4.9989318521683403E-2"/>
      <name val="Arial"/>
      <family val="2"/>
    </font>
    <font>
      <sz val="10"/>
      <name val="Arial"/>
      <family val="2"/>
    </font>
    <font>
      <b/>
      <sz val="14"/>
      <name val="Arial"/>
      <family val="2"/>
    </font>
    <font>
      <sz val="14"/>
      <name val="Arial"/>
      <family val="2"/>
    </font>
    <font>
      <b/>
      <sz val="10"/>
      <color indexed="8"/>
      <name val="EC Square Sans Cond Pro"/>
      <charset val="204"/>
    </font>
    <font>
      <b/>
      <sz val="10"/>
      <color indexed="8"/>
      <name val="EC Square Sans Cond Pro"/>
      <family val="2"/>
      <charset val="204"/>
    </font>
    <font>
      <b/>
      <sz val="10"/>
      <color indexed="8"/>
      <name val="EC Square Sans Cond Pro Medium"/>
      <charset val="204"/>
    </font>
    <font>
      <sz val="10"/>
      <color indexed="8"/>
      <name val="EC Square Sans Cond Pro"/>
      <charset val="204"/>
    </font>
    <font>
      <sz val="10"/>
      <color indexed="8"/>
      <name val="EC Square Sans Cond Pro"/>
      <family val="2"/>
    </font>
    <font>
      <sz val="10"/>
      <color indexed="8"/>
      <name val="EC Square Sans Cond Pro Medium"/>
      <family val="2"/>
    </font>
    <font>
      <sz val="10"/>
      <color indexed="8"/>
      <name val="EC Square Sans Cond Pro"/>
      <family val="2"/>
      <charset val="204"/>
    </font>
    <font>
      <sz val="10"/>
      <color indexed="8"/>
      <name val="EC Square Sans Cond Pro Medium"/>
      <family val="2"/>
      <charset val="204"/>
    </font>
    <font>
      <b/>
      <sz val="10"/>
      <color indexed="8"/>
      <name val="EC Square Sans Cond Pro Medium"/>
      <family val="2"/>
      <charset val="204"/>
    </font>
    <font>
      <sz val="10"/>
      <color indexed="8"/>
      <name val="EC Square Sans Cond Pro Medium"/>
      <charset val="204"/>
    </font>
    <font>
      <b/>
      <sz val="9"/>
      <color rgb="FF333333"/>
      <name val="Arial"/>
      <family val="2"/>
    </font>
    <font>
      <b/>
      <sz val="10"/>
      <color rgb="FF000000"/>
      <name val="Arial"/>
      <family val="2"/>
    </font>
    <font>
      <sz val="10"/>
      <color rgb="FF0070C0"/>
      <name val="Arial"/>
      <family val="2"/>
    </font>
    <font>
      <b/>
      <sz val="8"/>
      <color rgb="FF0070C0"/>
      <name val="Arial"/>
      <family val="2"/>
      <charset val="204"/>
    </font>
    <font>
      <u/>
      <sz val="10"/>
      <color theme="10"/>
      <name val="Arial"/>
      <family val="2"/>
    </font>
    <font>
      <b/>
      <sz val="11"/>
      <color rgb="FF000000"/>
      <name val="Arial"/>
      <family val="2"/>
    </font>
    <font>
      <sz val="9"/>
      <name val="Arial"/>
      <family val="2"/>
    </font>
    <font>
      <i/>
      <sz val="10"/>
      <name val="Arial"/>
      <family val="2"/>
    </font>
    <font>
      <sz val="10"/>
      <color rgb="FF000000"/>
      <name val="Arial"/>
      <family val="2"/>
    </font>
    <font>
      <sz val="11"/>
      <color rgb="FF000000"/>
      <name val="Calibri"/>
      <family val="2"/>
    </font>
    <font>
      <sz val="9"/>
      <color rgb="FF333333"/>
      <name val="Arial"/>
      <family val="2"/>
    </font>
    <font>
      <u/>
      <sz val="10"/>
      <color rgb="FF002060"/>
      <name val="Arial"/>
      <family val="2"/>
    </font>
    <font>
      <sz val="8"/>
      <color rgb="FF002060"/>
      <name val="Arial"/>
      <family val="2"/>
    </font>
    <font>
      <sz val="9"/>
      <color rgb="FF002060"/>
      <name val="Arial"/>
      <family val="2"/>
    </font>
    <font>
      <b/>
      <sz val="9"/>
      <color rgb="FF002060"/>
      <name val="Arial"/>
      <family val="2"/>
    </font>
    <font>
      <i/>
      <sz val="9"/>
      <color rgb="FF002060"/>
      <name val="Arial"/>
      <family val="2"/>
    </font>
    <font>
      <i/>
      <sz val="10"/>
      <color rgb="FF002060"/>
      <name val="Arial"/>
      <family val="2"/>
    </font>
    <font>
      <b/>
      <sz val="9"/>
      <name val="Arial"/>
      <family val="2"/>
    </font>
    <font>
      <sz val="11"/>
      <color theme="1"/>
      <name val="Calibri"/>
      <family val="2"/>
      <scheme val="minor"/>
    </font>
    <font>
      <b/>
      <sz val="11"/>
      <color theme="1"/>
      <name val="Times New Roman"/>
      <family val="1"/>
    </font>
    <font>
      <b/>
      <sz val="11"/>
      <color theme="1"/>
      <name val="Calibri"/>
      <family val="2"/>
    </font>
    <font>
      <sz val="11"/>
      <color theme="1"/>
      <name val="Calibri"/>
      <family val="2"/>
    </font>
    <font>
      <sz val="10"/>
      <color theme="1"/>
      <name val="Times New Roman"/>
      <family val="1"/>
    </font>
    <font>
      <sz val="9"/>
      <color theme="0"/>
      <name val="Calibri"/>
      <family val="2"/>
    </font>
    <font>
      <b/>
      <sz val="9"/>
      <color theme="0"/>
      <name val="Calibri"/>
      <family val="2"/>
    </font>
    <font>
      <sz val="9"/>
      <color theme="0"/>
      <name val="Aptos Narrow"/>
      <family val="2"/>
    </font>
    <font>
      <b/>
      <sz val="8"/>
      <color indexed="8"/>
      <name val="Calibri"/>
      <family val="2"/>
      <charset val="204"/>
    </font>
    <font>
      <sz val="8"/>
      <color indexed="8"/>
      <name val="Calibri"/>
      <family val="2"/>
    </font>
    <font>
      <b/>
      <sz val="12"/>
      <color rgb="FF000000"/>
      <name val="Arial"/>
      <family val="2"/>
    </font>
    <font>
      <sz val="9"/>
      <color rgb="FF0070C0"/>
      <name val="Arial"/>
      <family val="2"/>
    </font>
    <font>
      <sz val="9"/>
      <color rgb="FF000000"/>
      <name val="Arial"/>
      <family val="2"/>
    </font>
    <font>
      <sz val="9"/>
      <color indexed="8"/>
      <name val="Arial"/>
      <family val="2"/>
    </font>
    <font>
      <sz val="12"/>
      <name val="Arial"/>
      <family val="2"/>
    </font>
    <font>
      <b/>
      <sz val="12"/>
      <color theme="1"/>
      <name val="Arial"/>
      <family val="2"/>
    </font>
    <font>
      <sz val="12"/>
      <color theme="1"/>
      <name val="Arial"/>
      <family val="2"/>
    </font>
  </fonts>
  <fills count="28">
    <fill>
      <patternFill patternType="none"/>
    </fill>
    <fill>
      <patternFill patternType="gray125"/>
    </fill>
    <fill>
      <patternFill patternType="solid">
        <fgColor rgb="FFFFFFFF"/>
        <bgColor rgb="FFFFFFFF"/>
      </patternFill>
    </fill>
    <fill>
      <patternFill patternType="solid">
        <fgColor rgb="FFF7F7F7"/>
        <bgColor rgb="FFFFFFFF"/>
      </patternFill>
    </fill>
    <fill>
      <patternFill patternType="solid">
        <fgColor theme="6" tint="0.79998168889431442"/>
        <bgColor rgb="FFFFFFFF"/>
      </patternFill>
    </fill>
    <fill>
      <patternFill patternType="solid">
        <fgColor theme="9" tint="0.79998168889431442"/>
        <bgColor rgb="FFFFFFFF"/>
      </patternFill>
    </fill>
    <fill>
      <patternFill patternType="solid">
        <fgColor theme="5" tint="0.79998168889431442"/>
        <bgColor rgb="FFFFFFFF"/>
      </patternFill>
    </fill>
    <fill>
      <patternFill patternType="solid">
        <fgColor theme="2" tint="-9.9978637043366805E-2"/>
        <bgColor rgb="FFFFFFFF"/>
      </patternFill>
    </fill>
    <fill>
      <patternFill patternType="solid">
        <fgColor theme="5" tint="0.59999389629810485"/>
        <bgColor rgb="FFFFFFFF"/>
      </patternFill>
    </fill>
    <fill>
      <patternFill patternType="solid">
        <fgColor theme="4" tint="0.79998168889431442"/>
        <bgColor rgb="FFFFFFFF"/>
      </patternFill>
    </fill>
    <fill>
      <patternFill patternType="solid">
        <fgColor theme="3" tint="0.79998168889431442"/>
        <bgColor rgb="FFFFFFFF"/>
      </patternFill>
    </fill>
    <fill>
      <patternFill patternType="solid">
        <fgColor theme="9" tint="0.59999389629810485"/>
        <bgColor rgb="FFFFFFFF"/>
      </patternFill>
    </fill>
    <fill>
      <patternFill patternType="solid">
        <fgColor theme="2"/>
        <bgColor indexed="64"/>
      </patternFill>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3"/>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rgb="FF44B3E1"/>
        <bgColor rgb="FF44B3E1"/>
      </patternFill>
    </fill>
    <fill>
      <patternFill patternType="solid">
        <fgColor rgb="FFC0E6F5"/>
        <bgColor rgb="FFC0E6F5"/>
      </patternFill>
    </fill>
    <fill>
      <patternFill patternType="solid">
        <fgColor theme="0"/>
        <bgColor rgb="FFC0E6F5"/>
      </patternFill>
    </fill>
    <fill>
      <patternFill patternType="solid">
        <fgColor theme="8" tint="-0.249977111117893"/>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theme="7" tint="0.79998168889431442"/>
        <bgColor rgb="FFFFFFFF"/>
      </patternFill>
    </fill>
    <fill>
      <patternFill patternType="solid">
        <fgColor theme="7"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top/>
      <bottom/>
      <diagonal/>
    </border>
  </borders>
  <cellStyleXfs count="10">
    <xf numFmtId="0" fontId="0" fillId="0" borderId="0"/>
    <xf numFmtId="0" fontId="11" fillId="0" borderId="0"/>
    <xf numFmtId="0" fontId="11" fillId="0" borderId="0"/>
    <xf numFmtId="0" fontId="14" fillId="0" borderId="0"/>
    <xf numFmtId="0" fontId="24" fillId="0" borderId="0"/>
    <xf numFmtId="0" fontId="14" fillId="0" borderId="0"/>
    <xf numFmtId="0" fontId="41" fillId="0" borderId="0" applyNumberFormat="0" applyFill="0" applyBorder="0" applyAlignment="0" applyProtection="0"/>
    <xf numFmtId="0" fontId="46" fillId="0" borderId="0" applyNumberFormat="0" applyBorder="0" applyProtection="0"/>
    <xf numFmtId="0" fontId="45" fillId="0" borderId="0"/>
    <xf numFmtId="0" fontId="55" fillId="0" borderId="0"/>
  </cellStyleXfs>
  <cellXfs count="306">
    <xf numFmtId="0" fontId="0" fillId="0" borderId="0" xfId="0"/>
    <xf numFmtId="0" fontId="0" fillId="0" borderId="0" xfId="0" applyAlignment="1">
      <alignment horizontal="center" vertical="center"/>
    </xf>
    <xf numFmtId="0" fontId="5" fillId="0" borderId="0" xfId="0" applyFont="1"/>
    <xf numFmtId="0" fontId="0" fillId="0" borderId="1" xfId="0" applyBorder="1"/>
    <xf numFmtId="49" fontId="1" fillId="3" borderId="1" xfId="0" applyNumberFormat="1" applyFont="1" applyFill="1" applyBorder="1" applyAlignment="1">
      <alignment horizontal="left"/>
    </xf>
    <xf numFmtId="0" fontId="1" fillId="2" borderId="1" xfId="0" applyFont="1" applyFill="1" applyBorder="1" applyAlignment="1">
      <alignment horizontal="right"/>
    </xf>
    <xf numFmtId="0" fontId="2" fillId="2" borderId="1" xfId="0" applyFont="1" applyFill="1" applyBorder="1" applyAlignment="1">
      <alignment horizontal="right"/>
    </xf>
    <xf numFmtId="49" fontId="8" fillId="3" borderId="1" xfId="0" applyNumberFormat="1" applyFont="1" applyFill="1" applyBorder="1" applyAlignment="1">
      <alignment horizontal="left"/>
    </xf>
    <xf numFmtId="0" fontId="7" fillId="0" borderId="0" xfId="0" applyFont="1"/>
    <xf numFmtId="49" fontId="4" fillId="3" borderId="1" xfId="0"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0" fillId="0" borderId="1" xfId="0" applyBorder="1" applyAlignment="1">
      <alignment horizontal="center" vertical="center"/>
    </xf>
    <xf numFmtId="0" fontId="10" fillId="0" borderId="0" xfId="0" applyFont="1"/>
    <xf numFmtId="49" fontId="9" fillId="3" borderId="1" xfId="0" applyNumberFormat="1" applyFont="1" applyFill="1" applyBorder="1" applyAlignment="1">
      <alignment horizontal="center" vertical="center" wrapText="1"/>
    </xf>
    <xf numFmtId="0" fontId="6" fillId="5" borderId="1" xfId="0" applyFont="1" applyFill="1" applyBorder="1" applyAlignment="1">
      <alignment horizontal="center" vertical="center" wrapText="1"/>
    </xf>
    <xf numFmtId="0" fontId="10" fillId="0" borderId="0" xfId="0" applyFont="1" applyAlignment="1">
      <alignment horizontal="center" vertical="center"/>
    </xf>
    <xf numFmtId="0" fontId="10" fillId="0" borderId="1" xfId="0" applyFont="1" applyBorder="1" applyAlignment="1">
      <alignment horizontal="center" vertical="center"/>
    </xf>
    <xf numFmtId="0" fontId="6" fillId="6" borderId="2"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11" borderId="2"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10" borderId="2"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9" borderId="2"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11" fillId="0" borderId="0" xfId="1"/>
    <xf numFmtId="0" fontId="12" fillId="0" borderId="0" xfId="1" applyFont="1"/>
    <xf numFmtId="0" fontId="0" fillId="15" borderId="0" xfId="0" applyFill="1"/>
    <xf numFmtId="0" fontId="0" fillId="15" borderId="1" xfId="0" applyFill="1" applyBorder="1"/>
    <xf numFmtId="0" fontId="16" fillId="0" borderId="0" xfId="3" applyFont="1" applyAlignment="1">
      <alignment horizontal="center" vertical="center" wrapText="1"/>
    </xf>
    <xf numFmtId="0" fontId="16" fillId="0" borderId="1" xfId="3" applyFont="1" applyBorder="1" applyAlignment="1">
      <alignment horizontal="center" vertical="center" wrapText="1"/>
    </xf>
    <xf numFmtId="0" fontId="16" fillId="0" borderId="1" xfId="3" applyFont="1" applyBorder="1" applyAlignment="1">
      <alignment horizontal="center" vertical="center"/>
    </xf>
    <xf numFmtId="0" fontId="16" fillId="0" borderId="1" xfId="3" applyFont="1" applyBorder="1" applyAlignment="1">
      <alignment vertical="center"/>
    </xf>
    <xf numFmtId="0" fontId="15" fillId="16" borderId="1" xfId="3" quotePrefix="1" applyFont="1" applyFill="1" applyBorder="1" applyAlignment="1">
      <alignment horizontal="center" vertical="center" wrapText="1"/>
    </xf>
    <xf numFmtId="0" fontId="15" fillId="16" borderId="1" xfId="3" applyFont="1" applyFill="1" applyBorder="1" applyAlignment="1">
      <alignment horizontal="center" vertical="center" wrapText="1"/>
    </xf>
    <xf numFmtId="0" fontId="15" fillId="0" borderId="0" xfId="3" quotePrefix="1" applyFont="1" applyAlignment="1">
      <alignment horizontal="center" vertical="center" wrapText="1"/>
    </xf>
    <xf numFmtId="0" fontId="17" fillId="0" borderId="0" xfId="3" applyFont="1" applyAlignment="1">
      <alignment horizontal="center" vertical="center"/>
    </xf>
    <xf numFmtId="0" fontId="17" fillId="0" borderId="0" xfId="3" applyFont="1"/>
    <xf numFmtId="0" fontId="14" fillId="0" borderId="0" xfId="3"/>
    <xf numFmtId="0" fontId="17" fillId="0" borderId="0" xfId="3" applyFont="1" applyAlignment="1">
      <alignment horizontal="center" vertical="center" wrapText="1"/>
    </xf>
    <xf numFmtId="0" fontId="17" fillId="0" borderId="0" xfId="3" applyFont="1" applyAlignment="1">
      <alignment horizontal="center"/>
    </xf>
    <xf numFmtId="0" fontId="22" fillId="17" borderId="1" xfId="3" applyFont="1" applyFill="1" applyBorder="1" applyAlignment="1">
      <alignment horizontal="center" vertical="center" wrapText="1"/>
    </xf>
    <xf numFmtId="0" fontId="23" fillId="0" borderId="0" xfId="3" applyFont="1" applyAlignment="1">
      <alignment horizontal="center" vertical="center"/>
    </xf>
    <xf numFmtId="1" fontId="15" fillId="16" borderId="1" xfId="3" applyNumberFormat="1" applyFont="1" applyFill="1" applyBorder="1" applyAlignment="1">
      <alignment horizontal="center" vertical="center"/>
    </xf>
    <xf numFmtId="0" fontId="15" fillId="16" borderId="1" xfId="3" applyFont="1" applyFill="1" applyBorder="1" applyAlignment="1">
      <alignment vertical="center"/>
    </xf>
    <xf numFmtId="0" fontId="15" fillId="16" borderId="1" xfId="3" quotePrefix="1" applyFont="1" applyFill="1" applyBorder="1" applyAlignment="1">
      <alignment vertical="center" wrapText="1"/>
    </xf>
    <xf numFmtId="0" fontId="15" fillId="16" borderId="1" xfId="3" applyFont="1" applyFill="1" applyBorder="1" applyAlignment="1">
      <alignment horizontal="center" vertical="center"/>
    </xf>
    <xf numFmtId="0" fontId="15" fillId="16" borderId="1" xfId="3" applyFont="1" applyFill="1" applyBorder="1" applyAlignment="1">
      <alignment vertical="center" wrapText="1"/>
    </xf>
    <xf numFmtId="0" fontId="19" fillId="0" borderId="0" xfId="3" applyFont="1"/>
    <xf numFmtId="0" fontId="17" fillId="0" borderId="1" xfId="3" applyFont="1" applyBorder="1" applyAlignment="1">
      <alignment horizontal="center" vertical="center"/>
    </xf>
    <xf numFmtId="1" fontId="16" fillId="0" borderId="1" xfId="3" applyNumberFormat="1" applyFont="1" applyBorder="1" applyAlignment="1">
      <alignment horizontal="center" vertical="center"/>
    </xf>
    <xf numFmtId="0" fontId="16" fillId="0" borderId="1" xfId="3" quotePrefix="1" applyFont="1" applyBorder="1" applyAlignment="1">
      <alignment horizontal="center" vertical="center" wrapText="1"/>
    </xf>
    <xf numFmtId="0" fontId="16" fillId="0" borderId="1" xfId="3" quotePrefix="1" applyFont="1" applyBorder="1" applyAlignment="1">
      <alignment vertical="center" wrapText="1"/>
    </xf>
    <xf numFmtId="0" fontId="16" fillId="0" borderId="1" xfId="3" applyFont="1" applyBorder="1" applyAlignment="1">
      <alignment vertical="center" wrapText="1"/>
    </xf>
    <xf numFmtId="0" fontId="18" fillId="0" borderId="1" xfId="3" quotePrefix="1" applyFont="1" applyBorder="1" applyAlignment="1">
      <alignment horizontal="center" vertical="center" wrapText="1"/>
    </xf>
    <xf numFmtId="0" fontId="18" fillId="0" borderId="1" xfId="3" applyFont="1" applyBorder="1" applyAlignment="1">
      <alignment vertical="center" wrapText="1"/>
    </xf>
    <xf numFmtId="0" fontId="18" fillId="0" borderId="1" xfId="3" applyFont="1" applyBorder="1" applyAlignment="1">
      <alignment horizontal="center" vertical="center"/>
    </xf>
    <xf numFmtId="0" fontId="15" fillId="16" borderId="1" xfId="3" quotePrefix="1" applyFont="1" applyFill="1" applyBorder="1" applyAlignment="1">
      <alignment horizontal="left" vertical="center" wrapText="1"/>
    </xf>
    <xf numFmtId="0" fontId="13" fillId="0" borderId="1" xfId="3" applyFont="1" applyBorder="1" applyAlignment="1">
      <alignment horizontal="center" vertical="center"/>
    </xf>
    <xf numFmtId="0" fontId="15" fillId="0" borderId="1" xfId="3" applyFont="1" applyBorder="1" applyAlignment="1">
      <alignment horizontal="center" vertical="center"/>
    </xf>
    <xf numFmtId="0" fontId="15" fillId="16" borderId="1" xfId="3" applyFont="1" applyFill="1" applyBorder="1" applyAlignment="1">
      <alignment horizontal="left" vertical="center" wrapText="1"/>
    </xf>
    <xf numFmtId="0" fontId="15" fillId="16" borderId="1" xfId="3" quotePrefix="1" applyFont="1" applyFill="1" applyBorder="1" applyAlignment="1">
      <alignment horizontal="center" vertical="center"/>
    </xf>
    <xf numFmtId="0" fontId="17" fillId="0" borderId="0" xfId="3" applyFont="1" applyAlignment="1">
      <alignment wrapText="1"/>
    </xf>
    <xf numFmtId="0" fontId="17" fillId="0" borderId="0" xfId="3" applyFont="1" applyAlignment="1">
      <alignment horizontal="center" wrapText="1"/>
    </xf>
    <xf numFmtId="0" fontId="19" fillId="0" borderId="0" xfId="4" applyFont="1" applyAlignment="1">
      <alignment horizontal="center" vertical="center"/>
    </xf>
    <xf numFmtId="0" fontId="19" fillId="0" borderId="0" xfId="4" applyFont="1"/>
    <xf numFmtId="0" fontId="24" fillId="0" borderId="1" xfId="4" applyBorder="1" applyAlignment="1">
      <alignment horizontal="center" vertical="center"/>
    </xf>
    <xf numFmtId="0" fontId="24" fillId="0" borderId="0" xfId="4"/>
    <xf numFmtId="0" fontId="19" fillId="0" borderId="1" xfId="4" applyFont="1" applyBorder="1" applyAlignment="1">
      <alignment horizontal="center" vertical="center"/>
    </xf>
    <xf numFmtId="0" fontId="19" fillId="0" borderId="1" xfId="4" applyFont="1" applyBorder="1" applyAlignment="1">
      <alignment vertical="center"/>
    </xf>
    <xf numFmtId="0" fontId="19" fillId="0" borderId="0" xfId="4" applyFont="1" applyAlignment="1">
      <alignment vertical="center"/>
    </xf>
    <xf numFmtId="0" fontId="31" fillId="18" borderId="1" xfId="5" applyFont="1" applyFill="1" applyBorder="1" applyAlignment="1">
      <alignment horizontal="center" vertical="center" wrapText="1"/>
    </xf>
    <xf numFmtId="0" fontId="24" fillId="0" borderId="1" xfId="4" applyBorder="1"/>
    <xf numFmtId="0" fontId="14" fillId="0" borderId="1" xfId="4" applyFont="1" applyBorder="1" applyAlignment="1">
      <alignment horizontal="center" vertical="center"/>
    </xf>
    <xf numFmtId="0" fontId="11" fillId="0" borderId="1" xfId="4" applyFont="1" applyBorder="1" applyAlignment="1">
      <alignment horizontal="center" vertical="center"/>
    </xf>
    <xf numFmtId="0" fontId="11" fillId="0" borderId="0" xfId="4" applyFont="1"/>
    <xf numFmtId="0" fontId="19" fillId="0" borderId="1" xfId="4" applyFont="1" applyBorder="1"/>
    <xf numFmtId="0" fontId="12" fillId="0" borderId="1" xfId="4" applyFont="1" applyBorder="1" applyAlignment="1">
      <alignment horizontal="center" vertical="center"/>
    </xf>
    <xf numFmtId="0" fontId="12" fillId="0" borderId="1" xfId="4" applyFont="1" applyBorder="1"/>
    <xf numFmtId="0" fontId="12" fillId="0" borderId="0" xfId="4" applyFont="1"/>
    <xf numFmtId="0" fontId="24" fillId="0" borderId="0" xfId="4" applyAlignment="1">
      <alignment horizontal="center" vertical="center"/>
    </xf>
    <xf numFmtId="0" fontId="24" fillId="0" borderId="0" xfId="4" applyAlignment="1">
      <alignment horizontal="center" vertical="center" wrapText="1"/>
    </xf>
    <xf numFmtId="0" fontId="38" fillId="0" borderId="1" xfId="0" applyFont="1" applyBorder="1"/>
    <xf numFmtId="0" fontId="38" fillId="0" borderId="0" xfId="0" applyFont="1"/>
    <xf numFmtId="49" fontId="1" fillId="3" borderId="4" xfId="0" applyNumberFormat="1" applyFont="1" applyFill="1" applyBorder="1" applyAlignment="1">
      <alignment horizontal="left"/>
    </xf>
    <xf numFmtId="49" fontId="37" fillId="3" borderId="1" xfId="0" applyNumberFormat="1" applyFont="1" applyFill="1" applyBorder="1" applyAlignment="1">
      <alignment horizontal="center" vertical="center" wrapText="1"/>
    </xf>
    <xf numFmtId="0" fontId="38" fillId="0" borderId="0" xfId="0" applyFont="1" applyAlignment="1">
      <alignment horizontal="center" vertical="center" wrapText="1"/>
    </xf>
    <xf numFmtId="0" fontId="37" fillId="10" borderId="1" xfId="0" applyFont="1" applyFill="1" applyBorder="1" applyAlignment="1">
      <alignment horizontal="center" vertical="center" wrapText="1"/>
    </xf>
    <xf numFmtId="1" fontId="19" fillId="19" borderId="1" xfId="5" applyNumberFormat="1" applyFont="1" applyFill="1" applyBorder="1" applyAlignment="1">
      <alignment horizontal="center" vertical="center" wrapText="1"/>
    </xf>
    <xf numFmtId="0" fontId="19" fillId="19" borderId="1" xfId="5" applyFont="1" applyFill="1" applyBorder="1" applyAlignment="1">
      <alignment horizontal="center" vertical="center" wrapText="1"/>
    </xf>
    <xf numFmtId="0" fontId="14" fillId="0" borderId="0" xfId="4" applyFont="1"/>
    <xf numFmtId="0" fontId="27" fillId="13" borderId="1" xfId="5" applyFont="1" applyFill="1" applyBorder="1" applyAlignment="1">
      <alignment horizontal="center" vertical="center"/>
    </xf>
    <xf numFmtId="0" fontId="28" fillId="13" borderId="1" xfId="4" applyFont="1" applyFill="1" applyBorder="1" applyAlignment="1">
      <alignment horizontal="center" vertical="center"/>
    </xf>
    <xf numFmtId="0" fontId="29" fillId="13" borderId="1" xfId="5" quotePrefix="1" applyFont="1" applyFill="1" applyBorder="1" applyAlignment="1">
      <alignment horizontal="center" vertical="center" wrapText="1"/>
    </xf>
    <xf numFmtId="0" fontId="28" fillId="13" borderId="1" xfId="5" applyFont="1" applyFill="1" applyBorder="1" applyAlignment="1">
      <alignment horizontal="center" vertical="center" wrapText="1"/>
    </xf>
    <xf numFmtId="0" fontId="28" fillId="13" borderId="1" xfId="5" applyFont="1" applyFill="1" applyBorder="1" applyAlignment="1">
      <alignment horizontal="center" vertical="center"/>
    </xf>
    <xf numFmtId="0" fontId="28" fillId="13" borderId="1" xfId="5" quotePrefix="1" applyFont="1" applyFill="1" applyBorder="1" applyAlignment="1">
      <alignment horizontal="center" vertical="center"/>
    </xf>
    <xf numFmtId="0" fontId="30" fillId="13" borderId="1" xfId="5" applyFont="1" applyFill="1" applyBorder="1" applyAlignment="1">
      <alignment horizontal="center" vertical="center"/>
    </xf>
    <xf numFmtId="0" fontId="31" fillId="13" borderId="1" xfId="4" applyFont="1" applyFill="1" applyBorder="1" applyAlignment="1">
      <alignment horizontal="center" vertical="center"/>
    </xf>
    <xf numFmtId="0" fontId="32" fillId="13" borderId="1" xfId="5" quotePrefix="1" applyFont="1" applyFill="1" applyBorder="1" applyAlignment="1">
      <alignment horizontal="center" vertical="center" wrapText="1"/>
    </xf>
    <xf numFmtId="0" fontId="31" fillId="13" borderId="1" xfId="5" applyFont="1" applyFill="1" applyBorder="1" applyAlignment="1">
      <alignment horizontal="center" vertical="center" wrapText="1"/>
    </xf>
    <xf numFmtId="0" fontId="31" fillId="13" borderId="1" xfId="5" applyFont="1" applyFill="1" applyBorder="1" applyAlignment="1">
      <alignment horizontal="center" vertical="center"/>
    </xf>
    <xf numFmtId="0" fontId="31" fillId="13" borderId="1" xfId="5" quotePrefix="1" applyFont="1" applyFill="1" applyBorder="1" applyAlignment="1">
      <alignment horizontal="center" vertical="center"/>
    </xf>
    <xf numFmtId="0" fontId="33" fillId="13" borderId="1" xfId="4" applyFont="1" applyFill="1" applyBorder="1" applyAlignment="1">
      <alignment horizontal="center" vertical="center"/>
    </xf>
    <xf numFmtId="0" fontId="34" fillId="13" borderId="1" xfId="5" quotePrefix="1" applyFont="1" applyFill="1" applyBorder="1" applyAlignment="1">
      <alignment horizontal="center" vertical="center" wrapText="1"/>
    </xf>
    <xf numFmtId="0" fontId="33" fillId="13" borderId="1" xfId="5" applyFont="1" applyFill="1" applyBorder="1" applyAlignment="1">
      <alignment horizontal="center" vertical="center" wrapText="1"/>
    </xf>
    <xf numFmtId="0" fontId="33" fillId="13" borderId="1" xfId="5" applyFont="1" applyFill="1" applyBorder="1" applyAlignment="1">
      <alignment horizontal="center" vertical="center"/>
    </xf>
    <xf numFmtId="0" fontId="33" fillId="13" borderId="1" xfId="5" quotePrefix="1" applyFont="1" applyFill="1" applyBorder="1" applyAlignment="1">
      <alignment horizontal="center" vertical="center"/>
    </xf>
    <xf numFmtId="0" fontId="35" fillId="13" borderId="1" xfId="5" quotePrefix="1" applyFont="1" applyFill="1" applyBorder="1" applyAlignment="1">
      <alignment horizontal="center" vertical="center" wrapText="1"/>
    </xf>
    <xf numFmtId="0" fontId="36" fillId="13" borderId="1" xfId="5" quotePrefix="1" applyFont="1" applyFill="1" applyBorder="1" applyAlignment="1">
      <alignment horizontal="center" vertical="center" wrapText="1"/>
    </xf>
    <xf numFmtId="0" fontId="43" fillId="0" borderId="0" xfId="1" applyFont="1"/>
    <xf numFmtId="0" fontId="11" fillId="0" borderId="0" xfId="1" applyAlignment="1">
      <alignment horizontal="center" vertical="center"/>
    </xf>
    <xf numFmtId="0" fontId="44" fillId="0" borderId="0" xfId="1" applyFont="1"/>
    <xf numFmtId="0" fontId="14" fillId="0" borderId="0" xfId="1" applyFont="1"/>
    <xf numFmtId="0" fontId="46" fillId="0" borderId="0" xfId="7" applyAlignment="1">
      <alignment horizontal="center" vertical="center"/>
    </xf>
    <xf numFmtId="0" fontId="46" fillId="0" borderId="0" xfId="7" applyAlignment="1">
      <alignment horizontal="left" wrapText="1"/>
    </xf>
    <xf numFmtId="0" fontId="46" fillId="0" borderId="0" xfId="7" applyAlignment="1">
      <alignment horizontal="center" vertical="center" wrapText="1"/>
    </xf>
    <xf numFmtId="0" fontId="46" fillId="0" borderId="0" xfId="7"/>
    <xf numFmtId="0" fontId="46" fillId="0" borderId="8" xfId="7" applyBorder="1" applyAlignment="1">
      <alignment horizontal="center" vertical="center"/>
    </xf>
    <xf numFmtId="0" fontId="42" fillId="20" borderId="8" xfId="7" applyFont="1" applyFill="1" applyBorder="1" applyAlignment="1">
      <alignment horizontal="center" vertical="center" wrapText="1"/>
    </xf>
    <xf numFmtId="0" fontId="42" fillId="20" borderId="8" xfId="7" applyFont="1" applyFill="1" applyBorder="1" applyAlignment="1">
      <alignment horizontal="left" vertical="center" wrapText="1"/>
    </xf>
    <xf numFmtId="0" fontId="42" fillId="20" borderId="9" xfId="7" applyFont="1" applyFill="1" applyBorder="1" applyAlignment="1">
      <alignment horizontal="center" vertical="center" wrapText="1"/>
    </xf>
    <xf numFmtId="0" fontId="46" fillId="21" borderId="8" xfId="7" applyFill="1" applyBorder="1" applyAlignment="1">
      <alignment horizontal="center" vertical="center"/>
    </xf>
    <xf numFmtId="0" fontId="46" fillId="21" borderId="8" xfId="7" applyFill="1" applyBorder="1" applyAlignment="1">
      <alignment horizontal="left" vertical="center" wrapText="1"/>
    </xf>
    <xf numFmtId="0" fontId="46" fillId="21" borderId="8" xfId="7" applyFill="1" applyBorder="1" applyAlignment="1">
      <alignment horizontal="center" vertical="center" wrapText="1"/>
    </xf>
    <xf numFmtId="0" fontId="46" fillId="21" borderId="10" xfId="7" applyFill="1" applyBorder="1" applyAlignment="1">
      <alignment horizontal="center" vertical="center"/>
    </xf>
    <xf numFmtId="0" fontId="46" fillId="0" borderId="8" xfId="7" applyBorder="1" applyAlignment="1">
      <alignment horizontal="left" vertical="center" wrapText="1"/>
    </xf>
    <xf numFmtId="0" fontId="46" fillId="0" borderId="8" xfId="7" applyBorder="1" applyAlignment="1">
      <alignment horizontal="center" vertical="center" wrapText="1"/>
    </xf>
    <xf numFmtId="0" fontId="46" fillId="0" borderId="0" xfId="7" applyAlignment="1">
      <alignment horizontal="left"/>
    </xf>
    <xf numFmtId="0" fontId="45" fillId="0" borderId="1" xfId="0" applyFont="1" applyBorder="1"/>
    <xf numFmtId="0" fontId="45" fillId="0" borderId="0" xfId="0" applyFont="1"/>
    <xf numFmtId="0" fontId="47" fillId="2" borderId="1" xfId="0" applyFont="1" applyFill="1" applyBorder="1" applyAlignment="1">
      <alignment horizontal="right"/>
    </xf>
    <xf numFmtId="0" fontId="13" fillId="0" borderId="1" xfId="1" applyFont="1" applyBorder="1" applyAlignment="1">
      <alignment horizontal="center" vertical="center" wrapText="1"/>
    </xf>
    <xf numFmtId="0" fontId="13" fillId="0" borderId="1" xfId="1" applyFont="1" applyBorder="1" applyAlignment="1">
      <alignment horizontal="left" vertical="center"/>
    </xf>
    <xf numFmtId="0" fontId="13" fillId="0" borderId="1" xfId="1" applyFont="1" applyBorder="1" applyAlignment="1">
      <alignment horizontal="center" vertical="center"/>
    </xf>
    <xf numFmtId="0" fontId="48" fillId="0" borderId="1" xfId="6" applyFont="1" applyBorder="1" applyAlignment="1">
      <alignment horizontal="center" vertical="center"/>
    </xf>
    <xf numFmtId="0" fontId="48" fillId="0" borderId="1" xfId="6" applyFont="1" applyBorder="1"/>
    <xf numFmtId="0" fontId="48" fillId="0" borderId="0" xfId="6" applyFont="1"/>
    <xf numFmtId="0" fontId="13" fillId="0" borderId="1" xfId="1" applyFont="1" applyBorder="1" applyAlignment="1">
      <alignment horizontal="left" vertical="center" wrapText="1"/>
    </xf>
    <xf numFmtId="0" fontId="17" fillId="0" borderId="1" xfId="1" applyFont="1" applyBorder="1" applyAlignment="1">
      <alignment horizontal="center" vertical="center"/>
    </xf>
    <xf numFmtId="0" fontId="49" fillId="0" borderId="1" xfId="1" applyFont="1" applyBorder="1" applyAlignment="1">
      <alignment horizontal="center" vertical="center"/>
    </xf>
    <xf numFmtId="0" fontId="13" fillId="14" borderId="1" xfId="1" applyFont="1" applyFill="1" applyBorder="1" applyAlignment="1">
      <alignment horizontal="left" vertical="center" wrapText="1"/>
    </xf>
    <xf numFmtId="0" fontId="13" fillId="14" borderId="1" xfId="1" applyFont="1" applyFill="1" applyBorder="1" applyAlignment="1">
      <alignment horizontal="center" vertical="center"/>
    </xf>
    <xf numFmtId="0" fontId="17" fillId="14" borderId="1" xfId="1" applyFont="1" applyFill="1" applyBorder="1" applyAlignment="1">
      <alignment horizontal="center" vertical="center"/>
    </xf>
    <xf numFmtId="0" fontId="13" fillId="13" borderId="1" xfId="1" applyFont="1" applyFill="1" applyBorder="1" applyAlignment="1">
      <alignment horizontal="left" vertical="center" wrapText="1"/>
    </xf>
    <xf numFmtId="0" fontId="13" fillId="13" borderId="1" xfId="1" applyFont="1" applyFill="1" applyBorder="1" applyAlignment="1">
      <alignment horizontal="center" vertical="center"/>
    </xf>
    <xf numFmtId="0" fontId="17" fillId="13" borderId="1" xfId="1" applyFont="1" applyFill="1" applyBorder="1" applyAlignment="1">
      <alignment horizontal="center" vertical="center"/>
    </xf>
    <xf numFmtId="0" fontId="13" fillId="0" borderId="1" xfId="1" applyFont="1" applyBorder="1"/>
    <xf numFmtId="0" fontId="17" fillId="0" borderId="1" xfId="1" applyFont="1" applyBorder="1" applyAlignment="1">
      <alignment horizontal="center"/>
    </xf>
    <xf numFmtId="0" fontId="13" fillId="0" borderId="1" xfId="1" applyFont="1" applyBorder="1" applyAlignment="1">
      <alignment horizontal="center"/>
    </xf>
    <xf numFmtId="0" fontId="13" fillId="0" borderId="1" xfId="1" applyFont="1" applyBorder="1" applyAlignment="1">
      <alignment wrapText="1"/>
    </xf>
    <xf numFmtId="0" fontId="17" fillId="0" borderId="1" xfId="1" applyFont="1" applyBorder="1"/>
    <xf numFmtId="0" fontId="50" fillId="13" borderId="1" xfId="1" applyFont="1" applyFill="1" applyBorder="1" applyAlignment="1">
      <alignment horizontal="left" vertical="center" wrapText="1"/>
    </xf>
    <xf numFmtId="0" fontId="51" fillId="0" borderId="0" xfId="0" applyFont="1" applyAlignment="1">
      <alignment horizontal="left" vertical="center" wrapText="1"/>
    </xf>
    <xf numFmtId="0" fontId="17" fillId="0" borderId="0" xfId="1" applyFont="1" applyAlignment="1">
      <alignment horizontal="center" vertical="center"/>
    </xf>
    <xf numFmtId="0" fontId="52" fillId="0" borderId="0" xfId="0" applyFont="1" applyAlignment="1">
      <alignment horizontal="left" vertical="center" wrapText="1"/>
    </xf>
    <xf numFmtId="0" fontId="53" fillId="0" borderId="0" xfId="1" applyFont="1" applyAlignment="1">
      <alignment horizontal="center" vertical="center"/>
    </xf>
    <xf numFmtId="0" fontId="13" fillId="0" borderId="7" xfId="0" applyFont="1" applyBorder="1" applyAlignment="1">
      <alignment horizontal="center" vertical="center" wrapText="1"/>
    </xf>
    <xf numFmtId="0" fontId="1" fillId="2" borderId="4" xfId="0" applyFont="1" applyFill="1" applyBorder="1" applyAlignment="1">
      <alignment horizontal="right"/>
    </xf>
    <xf numFmtId="0" fontId="39" fillId="0" borderId="0" xfId="8" applyFont="1" applyAlignment="1">
      <alignment horizontal="center" vertical="center"/>
    </xf>
    <xf numFmtId="0" fontId="45" fillId="0" borderId="0" xfId="8" applyAlignment="1">
      <alignment horizontal="center" vertical="center" wrapText="1"/>
    </xf>
    <xf numFmtId="0" fontId="45" fillId="0" borderId="0" xfId="8"/>
    <xf numFmtId="0" fontId="39" fillId="0" borderId="1" xfId="8" applyFont="1" applyBorder="1" applyAlignment="1">
      <alignment horizontal="center" vertical="center"/>
    </xf>
    <xf numFmtId="0" fontId="17" fillId="0" borderId="0" xfId="8" applyFont="1" applyAlignment="1">
      <alignment horizontal="center" vertical="center" wrapText="1"/>
    </xf>
    <xf numFmtId="0" fontId="17" fillId="0" borderId="0" xfId="8" applyFont="1"/>
    <xf numFmtId="0" fontId="13" fillId="0" borderId="0" xfId="8" applyFont="1" applyAlignment="1">
      <alignment horizontal="center" vertical="center" wrapText="1"/>
    </xf>
    <xf numFmtId="0" fontId="54" fillId="19" borderId="1" xfId="8" applyFont="1" applyFill="1" applyBorder="1" applyAlignment="1">
      <alignment horizontal="center" vertical="center" wrapText="1"/>
    </xf>
    <xf numFmtId="0" fontId="40" fillId="13" borderId="1" xfId="8" applyFont="1" applyFill="1" applyBorder="1" applyAlignment="1">
      <alignment horizontal="center" vertical="center" wrapText="1"/>
    </xf>
    <xf numFmtId="0" fontId="43" fillId="13" borderId="1" xfId="8" applyFont="1" applyFill="1" applyBorder="1" applyAlignment="1">
      <alignment horizontal="center" vertical="center" wrapText="1"/>
    </xf>
    <xf numFmtId="0" fontId="39" fillId="13" borderId="1" xfId="8" applyFont="1" applyFill="1" applyBorder="1" applyAlignment="1">
      <alignment horizontal="center" vertical="center"/>
    </xf>
    <xf numFmtId="0" fontId="17" fillId="13" borderId="0" xfId="8" applyFont="1" applyFill="1" applyAlignment="1">
      <alignment horizontal="center" vertical="center" wrapText="1"/>
    </xf>
    <xf numFmtId="0" fontId="16" fillId="13" borderId="0" xfId="3" applyFont="1" applyFill="1" applyAlignment="1">
      <alignment horizontal="center" vertical="center" wrapText="1"/>
    </xf>
    <xf numFmtId="0" fontId="13" fillId="13" borderId="0" xfId="8" applyFont="1" applyFill="1" applyAlignment="1">
      <alignment horizontal="center" vertical="center" wrapText="1"/>
    </xf>
    <xf numFmtId="0" fontId="17" fillId="13" borderId="0" xfId="8" applyFont="1" applyFill="1"/>
    <xf numFmtId="0" fontId="45" fillId="13" borderId="0" xfId="8" applyFill="1"/>
    <xf numFmtId="0" fontId="39" fillId="0" borderId="0" xfId="8" applyFont="1"/>
    <xf numFmtId="0" fontId="43" fillId="0" borderId="0" xfId="8" applyFont="1"/>
    <xf numFmtId="0" fontId="43" fillId="13" borderId="0" xfId="8" applyFont="1" applyFill="1"/>
    <xf numFmtId="0" fontId="17" fillId="0" borderId="7" xfId="0" applyFont="1" applyBorder="1" applyAlignment="1">
      <alignment horizontal="center" wrapText="1"/>
    </xf>
    <xf numFmtId="0" fontId="46" fillId="22" borderId="8" xfId="7" applyFill="1" applyBorder="1" applyAlignment="1">
      <alignment horizontal="left" vertical="center" wrapText="1"/>
    </xf>
    <xf numFmtId="0" fontId="55" fillId="0" borderId="0" xfId="9"/>
    <xf numFmtId="0" fontId="56" fillId="0" borderId="0" xfId="9" applyFont="1"/>
    <xf numFmtId="0" fontId="57" fillId="0" borderId="0" xfId="9" applyFont="1" applyAlignment="1">
      <alignment horizontal="center"/>
    </xf>
    <xf numFmtId="0" fontId="58" fillId="0" borderId="0" xfId="9" applyFont="1"/>
    <xf numFmtId="0" fontId="58" fillId="0" borderId="0" xfId="9" applyFont="1" applyAlignment="1">
      <alignment wrapText="1"/>
    </xf>
    <xf numFmtId="0" fontId="58" fillId="0" borderId="0" xfId="9" applyFont="1" applyAlignment="1">
      <alignment horizontal="center"/>
    </xf>
    <xf numFmtId="0" fontId="60" fillId="23" borderId="1" xfId="9" applyFont="1" applyFill="1" applyBorder="1" applyAlignment="1">
      <alignment horizontal="left" vertical="center" wrapText="1"/>
    </xf>
    <xf numFmtId="0" fontId="61" fillId="23" borderId="1" xfId="9" applyFont="1" applyFill="1" applyBorder="1" applyAlignment="1">
      <alignment horizontal="center" vertical="center" wrapText="1"/>
    </xf>
    <xf numFmtId="0" fontId="60" fillId="23" borderId="1" xfId="9" applyFont="1" applyFill="1" applyBorder="1" applyAlignment="1">
      <alignment horizontal="center" vertical="center" wrapText="1"/>
    </xf>
    <xf numFmtId="0" fontId="63" fillId="24" borderId="1" xfId="9" applyFont="1" applyFill="1" applyBorder="1" applyAlignment="1">
      <alignment horizontal="center" vertical="center" wrapText="1"/>
    </xf>
    <xf numFmtId="0" fontId="63" fillId="24" borderId="1" xfId="9" quotePrefix="1" applyFont="1" applyFill="1" applyBorder="1" applyAlignment="1">
      <alignment horizontal="left" vertical="center" wrapText="1"/>
    </xf>
    <xf numFmtId="0" fontId="63" fillId="24" borderId="1" xfId="9" applyFont="1" applyFill="1" applyBorder="1" applyAlignment="1">
      <alignment horizontal="left" vertical="center" wrapText="1"/>
    </xf>
    <xf numFmtId="0" fontId="63" fillId="24" borderId="1" xfId="9" quotePrefix="1" applyFont="1" applyFill="1" applyBorder="1" applyAlignment="1">
      <alignment horizontal="center" vertical="center" wrapText="1"/>
    </xf>
    <xf numFmtId="0" fontId="64" fillId="0" borderId="1" xfId="9" applyFont="1" applyBorder="1" applyAlignment="1">
      <alignment horizontal="center" vertical="center" wrapText="1"/>
    </xf>
    <xf numFmtId="0" fontId="64" fillId="24" borderId="1" xfId="9" applyFont="1" applyFill="1" applyBorder="1" applyAlignment="1">
      <alignment horizontal="center" vertical="center" wrapText="1"/>
    </xf>
    <xf numFmtId="0" fontId="64" fillId="0" borderId="1" xfId="9" quotePrefix="1" applyFont="1" applyBorder="1" applyAlignment="1">
      <alignment horizontal="left" vertical="center" wrapText="1"/>
    </xf>
    <xf numFmtId="0" fontId="64" fillId="13" borderId="1" xfId="9" quotePrefix="1" applyFont="1" applyFill="1" applyBorder="1" applyAlignment="1">
      <alignment horizontal="left" vertical="center" wrapText="1"/>
    </xf>
    <xf numFmtId="0" fontId="64" fillId="0" borderId="1" xfId="9" applyFont="1" applyBorder="1" applyAlignment="1">
      <alignment horizontal="left" vertical="center" wrapText="1"/>
    </xf>
    <xf numFmtId="0" fontId="64" fillId="0" borderId="1" xfId="9" quotePrefix="1" applyFont="1" applyBorder="1" applyAlignment="1">
      <alignment horizontal="center" vertical="center" wrapText="1"/>
    </xf>
    <xf numFmtId="0" fontId="64" fillId="25" borderId="1" xfId="9" quotePrefix="1" applyFont="1" applyFill="1" applyBorder="1" applyAlignment="1">
      <alignment horizontal="center" vertical="center" wrapText="1"/>
    </xf>
    <xf numFmtId="0" fontId="63" fillId="25" borderId="1" xfId="9" quotePrefix="1" applyFont="1" applyFill="1" applyBorder="1" applyAlignment="1">
      <alignment horizontal="center" vertical="center" wrapText="1"/>
    </xf>
    <xf numFmtId="0" fontId="55" fillId="0" borderId="1" xfId="9" applyBorder="1" applyAlignment="1">
      <alignment vertical="center" wrapText="1"/>
    </xf>
    <xf numFmtId="0" fontId="55" fillId="0" borderId="0" xfId="9" applyAlignment="1">
      <alignment horizontal="center"/>
    </xf>
    <xf numFmtId="49" fontId="37" fillId="7" borderId="1" xfId="0" applyNumberFormat="1" applyFont="1" applyFill="1" applyBorder="1" applyAlignment="1">
      <alignment horizontal="center" vertical="center" wrapText="1"/>
    </xf>
    <xf numFmtId="0" fontId="47" fillId="7" borderId="1" xfId="0" applyFont="1" applyFill="1" applyBorder="1" applyAlignment="1">
      <alignment horizontal="right"/>
    </xf>
    <xf numFmtId="0" fontId="45" fillId="16" borderId="1" xfId="0" applyFont="1" applyFill="1" applyBorder="1"/>
    <xf numFmtId="0" fontId="47" fillId="7" borderId="4" xfId="0" applyFont="1" applyFill="1" applyBorder="1" applyAlignment="1">
      <alignment horizontal="right"/>
    </xf>
    <xf numFmtId="49" fontId="37" fillId="10" borderId="1" xfId="0" applyNumberFormat="1" applyFont="1" applyFill="1" applyBorder="1" applyAlignment="1">
      <alignment horizontal="center" vertical="center" wrapText="1"/>
    </xf>
    <xf numFmtId="0" fontId="45" fillId="18" borderId="1" xfId="0" applyFont="1" applyFill="1" applyBorder="1"/>
    <xf numFmtId="0" fontId="47" fillId="10" borderId="1" xfId="0" applyFont="1" applyFill="1" applyBorder="1" applyAlignment="1">
      <alignment horizontal="right"/>
    </xf>
    <xf numFmtId="49" fontId="37" fillId="9" borderId="1" xfId="0" applyNumberFormat="1" applyFont="1" applyFill="1" applyBorder="1" applyAlignment="1">
      <alignment horizontal="center" vertical="center" wrapText="1"/>
    </xf>
    <xf numFmtId="0" fontId="45" fillId="19" borderId="1" xfId="0" applyFont="1" applyFill="1" applyBorder="1"/>
    <xf numFmtId="0" fontId="47" fillId="9" borderId="1" xfId="0" applyFont="1" applyFill="1" applyBorder="1" applyAlignment="1">
      <alignment horizontal="right"/>
    </xf>
    <xf numFmtId="0" fontId="45" fillId="19" borderId="4" xfId="0" applyFont="1" applyFill="1" applyBorder="1"/>
    <xf numFmtId="49" fontId="37" fillId="6" borderId="1" xfId="0" applyNumberFormat="1" applyFont="1" applyFill="1" applyBorder="1" applyAlignment="1">
      <alignment horizontal="center" vertical="center" wrapText="1"/>
    </xf>
    <xf numFmtId="0" fontId="45" fillId="25" borderId="1" xfId="0" applyFont="1" applyFill="1" applyBorder="1"/>
    <xf numFmtId="0" fontId="47" fillId="6" borderId="1" xfId="0" applyFont="1" applyFill="1" applyBorder="1" applyAlignment="1">
      <alignment horizontal="right"/>
    </xf>
    <xf numFmtId="0" fontId="45" fillId="25" borderId="4" xfId="0" applyFont="1" applyFill="1" applyBorder="1"/>
    <xf numFmtId="49" fontId="37" fillId="26" borderId="1" xfId="0" applyNumberFormat="1" applyFont="1" applyFill="1" applyBorder="1" applyAlignment="1">
      <alignment horizontal="center" vertical="center" wrapText="1"/>
    </xf>
    <xf numFmtId="0" fontId="45" fillId="27" borderId="1" xfId="0" applyFont="1" applyFill="1" applyBorder="1"/>
    <xf numFmtId="0" fontId="47" fillId="26" borderId="1" xfId="0" applyFont="1" applyFill="1" applyBorder="1" applyAlignment="1">
      <alignment horizontal="right"/>
    </xf>
    <xf numFmtId="0" fontId="45" fillId="27" borderId="4" xfId="0" applyFont="1" applyFill="1" applyBorder="1"/>
    <xf numFmtId="0" fontId="54" fillId="13" borderId="0" xfId="8" applyFont="1" applyFill="1" applyAlignment="1">
      <alignment horizontal="left" vertical="center"/>
    </xf>
    <xf numFmtId="0" fontId="54" fillId="13" borderId="1" xfId="8" applyFont="1" applyFill="1" applyBorder="1" applyAlignment="1">
      <alignment horizontal="center" vertical="center"/>
    </xf>
    <xf numFmtId="0" fontId="54" fillId="13" borderId="1" xfId="3" applyFont="1" applyFill="1" applyBorder="1" applyAlignment="1">
      <alignment horizontal="center" vertical="top" wrapText="1"/>
    </xf>
    <xf numFmtId="0" fontId="43" fillId="0" borderId="1" xfId="3" applyFont="1" applyBorder="1" applyAlignment="1">
      <alignment horizontal="center" vertical="top" wrapText="1"/>
    </xf>
    <xf numFmtId="0" fontId="54" fillId="0" borderId="1" xfId="3" quotePrefix="1" applyFont="1" applyBorder="1" applyAlignment="1">
      <alignment horizontal="center" vertical="top" wrapText="1"/>
    </xf>
    <xf numFmtId="0" fontId="54" fillId="0" borderId="1" xfId="3" quotePrefix="1" applyFont="1" applyBorder="1" applyAlignment="1">
      <alignment horizontal="center" vertical="center" wrapText="1"/>
    </xf>
    <xf numFmtId="0" fontId="43" fillId="0" borderId="1" xfId="3" applyFont="1" applyBorder="1" applyAlignment="1">
      <alignment horizontal="center" vertical="center" wrapText="1"/>
    </xf>
    <xf numFmtId="0" fontId="43" fillId="13" borderId="1" xfId="3" applyFont="1" applyFill="1" applyBorder="1" applyAlignment="1">
      <alignment horizontal="center" vertical="top" wrapText="1"/>
    </xf>
    <xf numFmtId="0" fontId="54" fillId="13" borderId="3" xfId="3" applyFont="1" applyFill="1" applyBorder="1" applyAlignment="1">
      <alignment horizontal="center" vertical="top" wrapText="1"/>
    </xf>
    <xf numFmtId="0" fontId="43" fillId="0" borderId="3" xfId="3" applyFont="1" applyBorder="1" applyAlignment="1">
      <alignment horizontal="center" vertical="top" wrapText="1"/>
    </xf>
    <xf numFmtId="0" fontId="54" fillId="0" borderId="3" xfId="3" quotePrefix="1" applyFont="1" applyBorder="1" applyAlignment="1">
      <alignment horizontal="center" vertical="top" wrapText="1"/>
    </xf>
    <xf numFmtId="0" fontId="54" fillId="0" borderId="1" xfId="3" applyFont="1" applyBorder="1" applyAlignment="1">
      <alignment horizontal="center" vertical="center" wrapText="1"/>
    </xf>
    <xf numFmtId="0" fontId="54" fillId="0" borderId="3" xfId="3" applyFont="1" applyBorder="1" applyAlignment="1">
      <alignment horizontal="center" vertical="center" wrapText="1"/>
    </xf>
    <xf numFmtId="0" fontId="54" fillId="0" borderId="3" xfId="3" quotePrefix="1" applyFont="1" applyBorder="1" applyAlignment="1">
      <alignment horizontal="center" vertical="center" wrapText="1"/>
    </xf>
    <xf numFmtId="0" fontId="43" fillId="0" borderId="3" xfId="3" quotePrefix="1" applyFont="1" applyBorder="1" applyAlignment="1">
      <alignment horizontal="center" vertical="center" wrapText="1"/>
    </xf>
    <xf numFmtId="0" fontId="43" fillId="0" borderId="1" xfId="3" quotePrefix="1" applyFont="1" applyBorder="1" applyAlignment="1">
      <alignment horizontal="center" vertical="center" wrapText="1"/>
    </xf>
    <xf numFmtId="0" fontId="43" fillId="13" borderId="1" xfId="3" applyFont="1" applyFill="1" applyBorder="1" applyAlignment="1">
      <alignment horizontal="center" vertical="center" wrapText="1"/>
    </xf>
    <xf numFmtId="0" fontId="43" fillId="0" borderId="0" xfId="8" applyFont="1" applyAlignment="1">
      <alignment horizontal="center" vertical="center" wrapText="1"/>
    </xf>
    <xf numFmtId="0" fontId="66" fillId="0" borderId="0" xfId="8" applyFont="1" applyAlignment="1">
      <alignment horizontal="center" vertical="center" wrapText="1"/>
    </xf>
    <xf numFmtId="0" fontId="43" fillId="13" borderId="1" xfId="8" applyFont="1" applyFill="1" applyBorder="1" applyAlignment="1">
      <alignment horizontal="center" vertical="center"/>
    </xf>
    <xf numFmtId="0" fontId="43" fillId="0" borderId="1" xfId="8" applyFont="1" applyBorder="1" applyAlignment="1">
      <alignment horizontal="center" vertical="center" wrapText="1"/>
    </xf>
    <xf numFmtId="0" fontId="43" fillId="13" borderId="3" xfId="8" applyFont="1" applyFill="1" applyBorder="1" applyAlignment="1">
      <alignment horizontal="center" vertical="top" wrapText="1"/>
    </xf>
    <xf numFmtId="0" fontId="43" fillId="13" borderId="1" xfId="8" applyFont="1" applyFill="1" applyBorder="1" applyAlignment="1">
      <alignment horizontal="center" vertical="top" wrapText="1"/>
    </xf>
    <xf numFmtId="0" fontId="66" fillId="0" borderId="1" xfId="8" applyFont="1" applyBorder="1" applyAlignment="1">
      <alignment horizontal="center" vertical="center" wrapText="1"/>
    </xf>
    <xf numFmtId="0" fontId="68" fillId="0" borderId="1" xfId="0" applyFont="1" applyBorder="1" applyAlignment="1">
      <alignment horizontal="center" vertical="center" wrapText="1"/>
    </xf>
    <xf numFmtId="0" fontId="54" fillId="13" borderId="3" xfId="8" applyFont="1" applyFill="1" applyBorder="1" applyAlignment="1">
      <alignment horizontal="center" vertical="top" wrapText="1"/>
    </xf>
    <xf numFmtId="0" fontId="43" fillId="13" borderId="3" xfId="8" applyFont="1" applyFill="1" applyBorder="1" applyAlignment="1">
      <alignment horizontal="center" vertical="center" wrapText="1"/>
    </xf>
    <xf numFmtId="0" fontId="54" fillId="0" borderId="3" xfId="8" applyFont="1" applyBorder="1" applyAlignment="1">
      <alignment horizontal="center" vertical="center" wrapText="1"/>
    </xf>
    <xf numFmtId="0" fontId="54" fillId="0" borderId="1" xfId="8" applyFont="1" applyBorder="1" applyAlignment="1">
      <alignment horizontal="center" vertical="center" wrapText="1"/>
    </xf>
    <xf numFmtId="0" fontId="68" fillId="13" borderId="1" xfId="0" quotePrefix="1" applyFont="1" applyFill="1" applyBorder="1" applyAlignment="1">
      <alignment horizontal="left" vertical="center" wrapText="1"/>
    </xf>
    <xf numFmtId="0" fontId="54" fillId="13" borderId="1" xfId="8" applyFont="1" applyFill="1" applyBorder="1" applyAlignment="1">
      <alignment horizontal="center" vertical="top" wrapText="1"/>
    </xf>
    <xf numFmtId="0" fontId="66" fillId="13" borderId="1" xfId="8" applyFont="1" applyFill="1" applyBorder="1" applyAlignment="1">
      <alignment horizontal="center" vertical="center" wrapText="1"/>
    </xf>
    <xf numFmtId="0" fontId="38" fillId="0" borderId="1" xfId="0" applyFont="1" applyBorder="1" applyAlignment="1">
      <alignment horizontal="center" vertical="center"/>
    </xf>
    <xf numFmtId="0" fontId="38" fillId="0" borderId="1" xfId="0" applyFont="1" applyBorder="1" applyAlignment="1">
      <alignment horizontal="center" vertical="center" wrapText="1"/>
    </xf>
    <xf numFmtId="0" fontId="70" fillId="0" borderId="1" xfId="9" applyFont="1" applyBorder="1" applyAlignment="1">
      <alignment horizontal="center" vertical="center"/>
    </xf>
    <xf numFmtId="0" fontId="65" fillId="21" borderId="1" xfId="7" applyFont="1" applyFill="1" applyBorder="1" applyAlignment="1">
      <alignment horizontal="left" vertical="center" wrapText="1"/>
    </xf>
    <xf numFmtId="0" fontId="71" fillId="0" borderId="1" xfId="9" applyFont="1" applyBorder="1" applyAlignment="1">
      <alignment horizontal="center" vertical="center"/>
    </xf>
    <xf numFmtId="0" fontId="71" fillId="0" borderId="0" xfId="9" applyFont="1" applyAlignment="1">
      <alignment horizontal="left" vertical="center"/>
    </xf>
    <xf numFmtId="0" fontId="71" fillId="0" borderId="0" xfId="9" applyFont="1" applyAlignment="1">
      <alignment horizontal="center" vertical="center"/>
    </xf>
    <xf numFmtId="0" fontId="55" fillId="0" borderId="1" xfId="9" applyBorder="1" applyAlignment="1">
      <alignment horizontal="center" vertical="center"/>
    </xf>
    <xf numFmtId="0" fontId="55" fillId="0" borderId="0" xfId="9" applyAlignment="1">
      <alignment horizontal="center" vertical="center"/>
    </xf>
    <xf numFmtId="0" fontId="41" fillId="0" borderId="0" xfId="6"/>
    <xf numFmtId="0" fontId="13" fillId="0" borderId="2" xfId="1" applyFont="1" applyBorder="1" applyAlignment="1">
      <alignment horizontal="center" vertical="center" wrapText="1"/>
    </xf>
    <xf numFmtId="0" fontId="17" fillId="0" borderId="6" xfId="0" applyFont="1" applyBorder="1" applyAlignment="1">
      <alignment horizontal="center" wrapText="1"/>
    </xf>
    <xf numFmtId="0" fontId="0" fillId="0" borderId="7" xfId="0" applyBorder="1" applyAlignment="1">
      <alignment horizontal="center" wrapText="1"/>
    </xf>
    <xf numFmtId="0" fontId="50" fillId="13" borderId="1" xfId="1" applyFont="1" applyFill="1" applyBorder="1" applyAlignment="1">
      <alignment horizontal="left" vertical="center" wrapText="1"/>
    </xf>
    <xf numFmtId="0" fontId="17" fillId="0" borderId="1" xfId="0" applyFont="1" applyBorder="1" applyAlignment="1">
      <alignment horizontal="left" vertical="center" wrapText="1"/>
    </xf>
    <xf numFmtId="0" fontId="52" fillId="0" borderId="1" xfId="1" applyFont="1" applyBorder="1" applyAlignment="1">
      <alignment horizontal="left" vertical="center" wrapText="1"/>
    </xf>
    <xf numFmtId="0" fontId="52" fillId="0" borderId="1" xfId="0" applyFont="1" applyBorder="1" applyAlignment="1">
      <alignment horizontal="left" vertical="center" wrapText="1"/>
    </xf>
    <xf numFmtId="46" fontId="50" fillId="13" borderId="1" xfId="1" applyNumberFormat="1" applyFont="1" applyFill="1" applyBorder="1" applyAlignment="1">
      <alignment horizontal="left" vertical="center" wrapText="1"/>
    </xf>
    <xf numFmtId="0" fontId="50" fillId="13" borderId="2" xfId="1" applyFont="1" applyFill="1" applyBorder="1" applyAlignment="1">
      <alignment horizontal="left" vertical="center" wrapText="1"/>
    </xf>
    <xf numFmtId="0" fontId="50" fillId="0" borderId="7" xfId="0" applyFont="1" applyBorder="1" applyAlignment="1">
      <alignment horizontal="left" vertical="center" wrapText="1"/>
    </xf>
    <xf numFmtId="0" fontId="17" fillId="0" borderId="6" xfId="0" applyFont="1" applyBorder="1" applyAlignment="1">
      <alignment horizontal="left" vertical="center" wrapText="1"/>
    </xf>
    <xf numFmtId="0" fontId="17" fillId="0" borderId="7" xfId="0" applyFont="1" applyBorder="1" applyAlignment="1">
      <alignment vertical="center"/>
    </xf>
    <xf numFmtId="0" fontId="51" fillId="0" borderId="1" xfId="1" applyFont="1" applyBorder="1" applyAlignment="1">
      <alignment horizontal="left" vertical="center" wrapText="1"/>
    </xf>
    <xf numFmtId="0" fontId="51" fillId="0" borderId="1" xfId="0" applyFont="1" applyBorder="1" applyAlignment="1">
      <alignment horizontal="left" vertical="center" wrapText="1"/>
    </xf>
    <xf numFmtId="0" fontId="54" fillId="12" borderId="11" xfId="8" applyFont="1" applyFill="1" applyBorder="1" applyAlignment="1">
      <alignment horizontal="center" vertical="center" wrapText="1"/>
    </xf>
    <xf numFmtId="0" fontId="43" fillId="0" borderId="0" xfId="8" applyFont="1" applyAlignment="1">
      <alignment horizontal="center" vertical="center" wrapText="1"/>
    </xf>
    <xf numFmtId="0" fontId="67" fillId="0" borderId="0" xfId="0" applyFont="1" applyAlignment="1">
      <alignment horizontal="center" vertical="center" wrapText="1"/>
    </xf>
    <xf numFmtId="0" fontId="0" fillId="0" borderId="0" xfId="0" applyAlignment="1">
      <alignment horizontal="center" vertical="center" wrapText="1"/>
    </xf>
    <xf numFmtId="0" fontId="42" fillId="0" borderId="0" xfId="0" applyFont="1" applyAlignment="1">
      <alignment horizontal="center" vertical="center" wrapText="1"/>
    </xf>
    <xf numFmtId="0" fontId="20" fillId="0" borderId="5" xfId="3" applyFont="1" applyBorder="1" applyAlignment="1">
      <alignment horizontal="center" vertical="center" wrapText="1"/>
    </xf>
    <xf numFmtId="0" fontId="21" fillId="0" borderId="5" xfId="3" applyFont="1" applyBorder="1" applyAlignment="1">
      <alignment horizontal="center" vertical="center" wrapText="1"/>
    </xf>
    <xf numFmtId="0" fontId="25" fillId="0" borderId="5" xfId="4" applyFont="1" applyBorder="1" applyAlignment="1">
      <alignment horizontal="center" vertical="center" wrapText="1"/>
    </xf>
    <xf numFmtId="0" fontId="26" fillId="0" borderId="5" xfId="4" applyFont="1" applyBorder="1" applyAlignment="1">
      <alignment vertical="center" wrapText="1"/>
    </xf>
    <xf numFmtId="0" fontId="21" fillId="0" borderId="5" xfId="4" applyFont="1" applyBorder="1" applyAlignment="1">
      <alignment horizontal="left" vertical="center" wrapText="1"/>
    </xf>
    <xf numFmtId="0" fontId="69" fillId="0" borderId="5" xfId="4" applyFont="1" applyBorder="1" applyAlignment="1">
      <alignment horizontal="left" vertical="center" wrapText="1"/>
    </xf>
    <xf numFmtId="0" fontId="59" fillId="0" borderId="0" xfId="9" applyFont="1" applyAlignment="1">
      <alignment wrapText="1"/>
    </xf>
    <xf numFmtId="0" fontId="55" fillId="0" borderId="0" xfId="9" applyAlignment="1">
      <alignment wrapText="1"/>
    </xf>
    <xf numFmtId="0" fontId="38" fillId="0" borderId="5" xfId="0" applyFont="1" applyBorder="1" applyAlignment="1">
      <alignment horizontal="center"/>
    </xf>
  </cellXfs>
  <cellStyles count="10">
    <cellStyle name="Hyperlink" xfId="6" builtinId="8"/>
    <cellStyle name="Normal" xfId="0" builtinId="0"/>
    <cellStyle name="Normal 2" xfId="4" xr:uid="{22347B62-136E-4E5C-8053-E31B39B2C181}"/>
    <cellStyle name="Normal 2 2" xfId="5" xr:uid="{E87D3FB2-E9BE-4C28-A420-B9BF43A0784C}"/>
    <cellStyle name="Normal 2 3" xfId="7" xr:uid="{A9B03B4D-1729-4EE0-9D24-3EDB1CD0DEA8}"/>
    <cellStyle name="Normal 3" xfId="8" xr:uid="{69C2609D-49FE-4A8F-99A3-30A29C460ECF}"/>
    <cellStyle name="Normal 4" xfId="3" xr:uid="{58F04E80-7DC7-4F99-B1DC-B843E42F46B2}"/>
    <cellStyle name="Normal 5" xfId="9" xr:uid="{96082C1B-C0C3-490B-8AE0-0A7501C29F5A}"/>
    <cellStyle name="Обычный 2" xfId="1" xr:uid="{00000000-0005-0000-0000-000001000000}"/>
    <cellStyle name="Обычный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ROMANYK%20Vasyl\Communication\2023%20Results\EM\Copy%20of%20ConsultationReport%20-%20ERASMUS-EDU-2023-EMJM-DESIG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ROMANYK%20Vasyl\Communication\2023%20Results\EM\final%20versions%20by%20Bruno\EMJM%20Annex%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RASMUS-EDU-2023-EMJM-DESIGN Pr"/>
      <sheetName val="ERASMUS-EDU-2023-EMJM-DESIGN Be"/>
      <sheetName val="Page 3"/>
      <sheetName val="ERASMUS-EDU-2023-EMJM-DESIGN_P1"/>
      <sheetName val="ERASMUS-EDU-2023-EMJM-DESIGN_B1"/>
      <sheetName val="Page_31"/>
      <sheetName val="ERASMUS-EDU-2023-EMJM-DESIGN_Pr"/>
      <sheetName val="ERASMUS-EDU-2023-EMJM-DESIGN_Be"/>
      <sheetName val="Page_3"/>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RASMUS-EDU-2023-PEX-EMJM-MOB "/>
      <sheetName val="List of abbreviations"/>
      <sheetName val="ERASMUS-EDU-2023-PEX-EMJM-MOB_1"/>
      <sheetName val="List_of_abbreviations1"/>
      <sheetName val="ERASMUS-EDU-2023-PEX-EMJM-MOB_"/>
      <sheetName val="List_of_abbreviations"/>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rasmusplus.org.ua/en/news/14-new-projects-to-build-capacities-for-65-organisations-in-ukraine-under-eus-erasmus-programme/" TargetMode="External"/><Relationship Id="rId2" Type="http://schemas.openxmlformats.org/officeDocument/2006/relationships/hyperlink" Target="https://erasmusplus.org.ua/en/news/13-new-projects-to-build-capacities-for-72-organisations-in-ukraine-under-eus-erasmus-programme/" TargetMode="External"/><Relationship Id="rId1" Type="http://schemas.openxmlformats.org/officeDocument/2006/relationships/hyperlink" Target="https://erasmusplus.org.ua/en/news/13-new-projects-to-build-capacities-for-72-organisations-in-ukraine-under-eus-erasmus-programme-2/" TargetMode="External"/><Relationship Id="rId6" Type="http://schemas.openxmlformats.org/officeDocument/2006/relationships/printerSettings" Target="../printerSettings/printerSettings1.bin"/><Relationship Id="rId5" Type="http://schemas.openxmlformats.org/officeDocument/2006/relationships/hyperlink" Target="https://erasmusplus.org.ua/en/news/22-new-projects-to-build-capacities-for-105-organisations-in-ukraine-under-eus-erasmus-programme/" TargetMode="External"/><Relationship Id="rId4" Type="http://schemas.openxmlformats.org/officeDocument/2006/relationships/hyperlink" Target="https://erasmusplus.org.ua/en/news/22-new-projects-to-build-capacities-for-107-organisations-of-ukraine-under-eus-erasmus-programm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6BC2C-C75A-423B-96C9-37CC50FDE5EB}">
  <dimension ref="B1:K17"/>
  <sheetViews>
    <sheetView tabSelected="1" zoomScale="89" zoomScaleNormal="89" workbookViewId="0">
      <selection activeCell="I1" sqref="I1"/>
    </sheetView>
  </sheetViews>
  <sheetFormatPr defaultRowHeight="13.2"/>
  <cols>
    <col min="1" max="1" width="8.88671875" style="39"/>
    <col min="2" max="2" width="25.88671875" style="39" customWidth="1"/>
    <col min="3" max="3" width="16.21875" style="39" customWidth="1"/>
    <col min="4" max="6" width="11.109375" style="39" customWidth="1"/>
    <col min="7" max="9" width="11.109375" style="40" customWidth="1"/>
    <col min="10" max="10" width="17.77734375" style="40" customWidth="1"/>
    <col min="11" max="11" width="20.109375" style="125" customWidth="1"/>
    <col min="12" max="12" width="8.88671875" style="39"/>
    <col min="13" max="13" width="13.33203125" style="39" customWidth="1"/>
    <col min="14" max="262" width="8.88671875" style="39"/>
    <col min="263" max="263" width="30.44140625" style="39" customWidth="1"/>
    <col min="264" max="264" width="11.33203125" style="39" customWidth="1"/>
    <col min="265" max="265" width="11.44140625" style="39" customWidth="1"/>
    <col min="266" max="266" width="12.109375" style="39" customWidth="1"/>
    <col min="267" max="518" width="8.88671875" style="39"/>
    <col min="519" max="519" width="30.44140625" style="39" customWidth="1"/>
    <col min="520" max="520" width="11.33203125" style="39" customWidth="1"/>
    <col min="521" max="521" width="11.44140625" style="39" customWidth="1"/>
    <col min="522" max="522" width="12.109375" style="39" customWidth="1"/>
    <col min="523" max="774" width="8.88671875" style="39"/>
    <col min="775" max="775" width="30.44140625" style="39" customWidth="1"/>
    <col min="776" max="776" width="11.33203125" style="39" customWidth="1"/>
    <col min="777" max="777" width="11.44140625" style="39" customWidth="1"/>
    <col min="778" max="778" width="12.109375" style="39" customWidth="1"/>
    <col min="779" max="1030" width="8.88671875" style="39"/>
    <col min="1031" max="1031" width="30.44140625" style="39" customWidth="1"/>
    <col min="1032" max="1032" width="11.33203125" style="39" customWidth="1"/>
    <col min="1033" max="1033" width="11.44140625" style="39" customWidth="1"/>
    <col min="1034" max="1034" width="12.109375" style="39" customWidth="1"/>
    <col min="1035" max="1286" width="8.88671875" style="39"/>
    <col min="1287" max="1287" width="30.44140625" style="39" customWidth="1"/>
    <col min="1288" max="1288" width="11.33203125" style="39" customWidth="1"/>
    <col min="1289" max="1289" width="11.44140625" style="39" customWidth="1"/>
    <col min="1290" max="1290" width="12.109375" style="39" customWidth="1"/>
    <col min="1291" max="1542" width="8.88671875" style="39"/>
    <col min="1543" max="1543" width="30.44140625" style="39" customWidth="1"/>
    <col min="1544" max="1544" width="11.33203125" style="39" customWidth="1"/>
    <col min="1545" max="1545" width="11.44140625" style="39" customWidth="1"/>
    <col min="1546" max="1546" width="12.109375" style="39" customWidth="1"/>
    <col min="1547" max="1798" width="8.88671875" style="39"/>
    <col min="1799" max="1799" width="30.44140625" style="39" customWidth="1"/>
    <col min="1800" max="1800" width="11.33203125" style="39" customWidth="1"/>
    <col min="1801" max="1801" width="11.44140625" style="39" customWidth="1"/>
    <col min="1802" max="1802" width="12.109375" style="39" customWidth="1"/>
    <col min="1803" max="2054" width="8.88671875" style="39"/>
    <col min="2055" max="2055" width="30.44140625" style="39" customWidth="1"/>
    <col min="2056" max="2056" width="11.33203125" style="39" customWidth="1"/>
    <col min="2057" max="2057" width="11.44140625" style="39" customWidth="1"/>
    <col min="2058" max="2058" width="12.109375" style="39" customWidth="1"/>
    <col min="2059" max="2310" width="8.88671875" style="39"/>
    <col min="2311" max="2311" width="30.44140625" style="39" customWidth="1"/>
    <col min="2312" max="2312" width="11.33203125" style="39" customWidth="1"/>
    <col min="2313" max="2313" width="11.44140625" style="39" customWidth="1"/>
    <col min="2314" max="2314" width="12.109375" style="39" customWidth="1"/>
    <col min="2315" max="2566" width="8.88671875" style="39"/>
    <col min="2567" max="2567" width="30.44140625" style="39" customWidth="1"/>
    <col min="2568" max="2568" width="11.33203125" style="39" customWidth="1"/>
    <col min="2569" max="2569" width="11.44140625" style="39" customWidth="1"/>
    <col min="2570" max="2570" width="12.109375" style="39" customWidth="1"/>
    <col min="2571" max="2822" width="8.88671875" style="39"/>
    <col min="2823" max="2823" width="30.44140625" style="39" customWidth="1"/>
    <col min="2824" max="2824" width="11.33203125" style="39" customWidth="1"/>
    <col min="2825" max="2825" width="11.44140625" style="39" customWidth="1"/>
    <col min="2826" max="2826" width="12.109375" style="39" customWidth="1"/>
    <col min="2827" max="3078" width="8.88671875" style="39"/>
    <col min="3079" max="3079" width="30.44140625" style="39" customWidth="1"/>
    <col min="3080" max="3080" width="11.33203125" style="39" customWidth="1"/>
    <col min="3081" max="3081" width="11.44140625" style="39" customWidth="1"/>
    <col min="3082" max="3082" width="12.109375" style="39" customWidth="1"/>
    <col min="3083" max="3334" width="8.88671875" style="39"/>
    <col min="3335" max="3335" width="30.44140625" style="39" customWidth="1"/>
    <col min="3336" max="3336" width="11.33203125" style="39" customWidth="1"/>
    <col min="3337" max="3337" width="11.44140625" style="39" customWidth="1"/>
    <col min="3338" max="3338" width="12.109375" style="39" customWidth="1"/>
    <col min="3339" max="3590" width="8.88671875" style="39"/>
    <col min="3591" max="3591" width="30.44140625" style="39" customWidth="1"/>
    <col min="3592" max="3592" width="11.33203125" style="39" customWidth="1"/>
    <col min="3593" max="3593" width="11.44140625" style="39" customWidth="1"/>
    <col min="3594" max="3594" width="12.109375" style="39" customWidth="1"/>
    <col min="3595" max="3846" width="8.88671875" style="39"/>
    <col min="3847" max="3847" width="30.44140625" style="39" customWidth="1"/>
    <col min="3848" max="3848" width="11.33203125" style="39" customWidth="1"/>
    <col min="3849" max="3849" width="11.44140625" style="39" customWidth="1"/>
    <col min="3850" max="3850" width="12.109375" style="39" customWidth="1"/>
    <col min="3851" max="4102" width="8.88671875" style="39"/>
    <col min="4103" max="4103" width="30.44140625" style="39" customWidth="1"/>
    <col min="4104" max="4104" width="11.33203125" style="39" customWidth="1"/>
    <col min="4105" max="4105" width="11.44140625" style="39" customWidth="1"/>
    <col min="4106" max="4106" width="12.109375" style="39" customWidth="1"/>
    <col min="4107" max="4358" width="8.88671875" style="39"/>
    <col min="4359" max="4359" width="30.44140625" style="39" customWidth="1"/>
    <col min="4360" max="4360" width="11.33203125" style="39" customWidth="1"/>
    <col min="4361" max="4361" width="11.44140625" style="39" customWidth="1"/>
    <col min="4362" max="4362" width="12.109375" style="39" customWidth="1"/>
    <col min="4363" max="4614" width="8.88671875" style="39"/>
    <col min="4615" max="4615" width="30.44140625" style="39" customWidth="1"/>
    <col min="4616" max="4616" width="11.33203125" style="39" customWidth="1"/>
    <col min="4617" max="4617" width="11.44140625" style="39" customWidth="1"/>
    <col min="4618" max="4618" width="12.109375" style="39" customWidth="1"/>
    <col min="4619" max="4870" width="8.88671875" style="39"/>
    <col min="4871" max="4871" width="30.44140625" style="39" customWidth="1"/>
    <col min="4872" max="4872" width="11.33203125" style="39" customWidth="1"/>
    <col min="4873" max="4873" width="11.44140625" style="39" customWidth="1"/>
    <col min="4874" max="4874" width="12.109375" style="39" customWidth="1"/>
    <col min="4875" max="5126" width="8.88671875" style="39"/>
    <col min="5127" max="5127" width="30.44140625" style="39" customWidth="1"/>
    <col min="5128" max="5128" width="11.33203125" style="39" customWidth="1"/>
    <col min="5129" max="5129" width="11.44140625" style="39" customWidth="1"/>
    <col min="5130" max="5130" width="12.109375" style="39" customWidth="1"/>
    <col min="5131" max="5382" width="8.88671875" style="39"/>
    <col min="5383" max="5383" width="30.44140625" style="39" customWidth="1"/>
    <col min="5384" max="5384" width="11.33203125" style="39" customWidth="1"/>
    <col min="5385" max="5385" width="11.44140625" style="39" customWidth="1"/>
    <col min="5386" max="5386" width="12.109375" style="39" customWidth="1"/>
    <col min="5387" max="5638" width="8.88671875" style="39"/>
    <col min="5639" max="5639" width="30.44140625" style="39" customWidth="1"/>
    <col min="5640" max="5640" width="11.33203125" style="39" customWidth="1"/>
    <col min="5641" max="5641" width="11.44140625" style="39" customWidth="1"/>
    <col min="5642" max="5642" width="12.109375" style="39" customWidth="1"/>
    <col min="5643" max="5894" width="8.88671875" style="39"/>
    <col min="5895" max="5895" width="30.44140625" style="39" customWidth="1"/>
    <col min="5896" max="5896" width="11.33203125" style="39" customWidth="1"/>
    <col min="5897" max="5897" width="11.44140625" style="39" customWidth="1"/>
    <col min="5898" max="5898" width="12.109375" style="39" customWidth="1"/>
    <col min="5899" max="6150" width="8.88671875" style="39"/>
    <col min="6151" max="6151" width="30.44140625" style="39" customWidth="1"/>
    <col min="6152" max="6152" width="11.33203125" style="39" customWidth="1"/>
    <col min="6153" max="6153" width="11.44140625" style="39" customWidth="1"/>
    <col min="6154" max="6154" width="12.109375" style="39" customWidth="1"/>
    <col min="6155" max="6406" width="8.88671875" style="39"/>
    <col min="6407" max="6407" width="30.44140625" style="39" customWidth="1"/>
    <col min="6408" max="6408" width="11.33203125" style="39" customWidth="1"/>
    <col min="6409" max="6409" width="11.44140625" style="39" customWidth="1"/>
    <col min="6410" max="6410" width="12.109375" style="39" customWidth="1"/>
    <col min="6411" max="6662" width="8.88671875" style="39"/>
    <col min="6663" max="6663" width="30.44140625" style="39" customWidth="1"/>
    <col min="6664" max="6664" width="11.33203125" style="39" customWidth="1"/>
    <col min="6665" max="6665" width="11.44140625" style="39" customWidth="1"/>
    <col min="6666" max="6666" width="12.109375" style="39" customWidth="1"/>
    <col min="6667" max="6918" width="8.88671875" style="39"/>
    <col min="6919" max="6919" width="30.44140625" style="39" customWidth="1"/>
    <col min="6920" max="6920" width="11.33203125" style="39" customWidth="1"/>
    <col min="6921" max="6921" width="11.44140625" style="39" customWidth="1"/>
    <col min="6922" max="6922" width="12.109375" style="39" customWidth="1"/>
    <col min="6923" max="7174" width="8.88671875" style="39"/>
    <col min="7175" max="7175" width="30.44140625" style="39" customWidth="1"/>
    <col min="7176" max="7176" width="11.33203125" style="39" customWidth="1"/>
    <col min="7177" max="7177" width="11.44140625" style="39" customWidth="1"/>
    <col min="7178" max="7178" width="12.109375" style="39" customWidth="1"/>
    <col min="7179" max="7430" width="8.88671875" style="39"/>
    <col min="7431" max="7431" width="30.44140625" style="39" customWidth="1"/>
    <col min="7432" max="7432" width="11.33203125" style="39" customWidth="1"/>
    <col min="7433" max="7433" width="11.44140625" style="39" customWidth="1"/>
    <col min="7434" max="7434" width="12.109375" style="39" customWidth="1"/>
    <col min="7435" max="7686" width="8.88671875" style="39"/>
    <col min="7687" max="7687" width="30.44140625" style="39" customWidth="1"/>
    <col min="7688" max="7688" width="11.33203125" style="39" customWidth="1"/>
    <col min="7689" max="7689" width="11.44140625" style="39" customWidth="1"/>
    <col min="7690" max="7690" width="12.109375" style="39" customWidth="1"/>
    <col min="7691" max="7942" width="8.88671875" style="39"/>
    <col min="7943" max="7943" width="30.44140625" style="39" customWidth="1"/>
    <col min="7944" max="7944" width="11.33203125" style="39" customWidth="1"/>
    <col min="7945" max="7945" width="11.44140625" style="39" customWidth="1"/>
    <col min="7946" max="7946" width="12.109375" style="39" customWidth="1"/>
    <col min="7947" max="8198" width="8.88671875" style="39"/>
    <col min="8199" max="8199" width="30.44140625" style="39" customWidth="1"/>
    <col min="8200" max="8200" width="11.33203125" style="39" customWidth="1"/>
    <col min="8201" max="8201" width="11.44140625" style="39" customWidth="1"/>
    <col min="8202" max="8202" width="12.109375" style="39" customWidth="1"/>
    <col min="8203" max="8454" width="8.88671875" style="39"/>
    <col min="8455" max="8455" width="30.44140625" style="39" customWidth="1"/>
    <col min="8456" max="8456" width="11.33203125" style="39" customWidth="1"/>
    <col min="8457" max="8457" width="11.44140625" style="39" customWidth="1"/>
    <col min="8458" max="8458" width="12.109375" style="39" customWidth="1"/>
    <col min="8459" max="8710" width="8.88671875" style="39"/>
    <col min="8711" max="8711" width="30.44140625" style="39" customWidth="1"/>
    <col min="8712" max="8712" width="11.33203125" style="39" customWidth="1"/>
    <col min="8713" max="8713" width="11.44140625" style="39" customWidth="1"/>
    <col min="8714" max="8714" width="12.109375" style="39" customWidth="1"/>
    <col min="8715" max="8966" width="8.88671875" style="39"/>
    <col min="8967" max="8967" width="30.44140625" style="39" customWidth="1"/>
    <col min="8968" max="8968" width="11.33203125" style="39" customWidth="1"/>
    <col min="8969" max="8969" width="11.44140625" style="39" customWidth="1"/>
    <col min="8970" max="8970" width="12.109375" style="39" customWidth="1"/>
    <col min="8971" max="9222" width="8.88671875" style="39"/>
    <col min="9223" max="9223" width="30.44140625" style="39" customWidth="1"/>
    <col min="9224" max="9224" width="11.33203125" style="39" customWidth="1"/>
    <col min="9225" max="9225" width="11.44140625" style="39" customWidth="1"/>
    <col min="9226" max="9226" width="12.109375" style="39" customWidth="1"/>
    <col min="9227" max="9478" width="8.88671875" style="39"/>
    <col min="9479" max="9479" width="30.44140625" style="39" customWidth="1"/>
    <col min="9480" max="9480" width="11.33203125" style="39" customWidth="1"/>
    <col min="9481" max="9481" width="11.44140625" style="39" customWidth="1"/>
    <col min="9482" max="9482" width="12.109375" style="39" customWidth="1"/>
    <col min="9483" max="9734" width="8.88671875" style="39"/>
    <col min="9735" max="9735" width="30.44140625" style="39" customWidth="1"/>
    <col min="9736" max="9736" width="11.33203125" style="39" customWidth="1"/>
    <col min="9737" max="9737" width="11.44140625" style="39" customWidth="1"/>
    <col min="9738" max="9738" width="12.109375" style="39" customWidth="1"/>
    <col min="9739" max="9990" width="8.88671875" style="39"/>
    <col min="9991" max="9991" width="30.44140625" style="39" customWidth="1"/>
    <col min="9992" max="9992" width="11.33203125" style="39" customWidth="1"/>
    <col min="9993" max="9993" width="11.44140625" style="39" customWidth="1"/>
    <col min="9994" max="9994" width="12.109375" style="39" customWidth="1"/>
    <col min="9995" max="10246" width="8.88671875" style="39"/>
    <col min="10247" max="10247" width="30.44140625" style="39" customWidth="1"/>
    <col min="10248" max="10248" width="11.33203125" style="39" customWidth="1"/>
    <col min="10249" max="10249" width="11.44140625" style="39" customWidth="1"/>
    <col min="10250" max="10250" width="12.109375" style="39" customWidth="1"/>
    <col min="10251" max="10502" width="8.88671875" style="39"/>
    <col min="10503" max="10503" width="30.44140625" style="39" customWidth="1"/>
    <col min="10504" max="10504" width="11.33203125" style="39" customWidth="1"/>
    <col min="10505" max="10505" width="11.44140625" style="39" customWidth="1"/>
    <col min="10506" max="10506" width="12.109375" style="39" customWidth="1"/>
    <col min="10507" max="10758" width="8.88671875" style="39"/>
    <col min="10759" max="10759" width="30.44140625" style="39" customWidth="1"/>
    <col min="10760" max="10760" width="11.33203125" style="39" customWidth="1"/>
    <col min="10761" max="10761" width="11.44140625" style="39" customWidth="1"/>
    <col min="10762" max="10762" width="12.109375" style="39" customWidth="1"/>
    <col min="10763" max="11014" width="8.88671875" style="39"/>
    <col min="11015" max="11015" width="30.44140625" style="39" customWidth="1"/>
    <col min="11016" max="11016" width="11.33203125" style="39" customWidth="1"/>
    <col min="11017" max="11017" width="11.44140625" style="39" customWidth="1"/>
    <col min="11018" max="11018" width="12.109375" style="39" customWidth="1"/>
    <col min="11019" max="11270" width="8.88671875" style="39"/>
    <col min="11271" max="11271" width="30.44140625" style="39" customWidth="1"/>
    <col min="11272" max="11272" width="11.33203125" style="39" customWidth="1"/>
    <col min="11273" max="11273" width="11.44140625" style="39" customWidth="1"/>
    <col min="11274" max="11274" width="12.109375" style="39" customWidth="1"/>
    <col min="11275" max="11526" width="8.88671875" style="39"/>
    <col min="11527" max="11527" width="30.44140625" style="39" customWidth="1"/>
    <col min="11528" max="11528" width="11.33203125" style="39" customWidth="1"/>
    <col min="11529" max="11529" width="11.44140625" style="39" customWidth="1"/>
    <col min="11530" max="11530" width="12.109375" style="39" customWidth="1"/>
    <col min="11531" max="11782" width="8.88671875" style="39"/>
    <col min="11783" max="11783" width="30.44140625" style="39" customWidth="1"/>
    <col min="11784" max="11784" width="11.33203125" style="39" customWidth="1"/>
    <col min="11785" max="11785" width="11.44140625" style="39" customWidth="1"/>
    <col min="11786" max="11786" width="12.109375" style="39" customWidth="1"/>
    <col min="11787" max="12038" width="8.88671875" style="39"/>
    <col min="12039" max="12039" width="30.44140625" style="39" customWidth="1"/>
    <col min="12040" max="12040" width="11.33203125" style="39" customWidth="1"/>
    <col min="12041" max="12041" width="11.44140625" style="39" customWidth="1"/>
    <col min="12042" max="12042" width="12.109375" style="39" customWidth="1"/>
    <col min="12043" max="12294" width="8.88671875" style="39"/>
    <col min="12295" max="12295" width="30.44140625" style="39" customWidth="1"/>
    <col min="12296" max="12296" width="11.33203125" style="39" customWidth="1"/>
    <col min="12297" max="12297" width="11.44140625" style="39" customWidth="1"/>
    <col min="12298" max="12298" width="12.109375" style="39" customWidth="1"/>
    <col min="12299" max="12550" width="8.88671875" style="39"/>
    <col min="12551" max="12551" width="30.44140625" style="39" customWidth="1"/>
    <col min="12552" max="12552" width="11.33203125" style="39" customWidth="1"/>
    <col min="12553" max="12553" width="11.44140625" style="39" customWidth="1"/>
    <col min="12554" max="12554" width="12.109375" style="39" customWidth="1"/>
    <col min="12555" max="12806" width="8.88671875" style="39"/>
    <col min="12807" max="12807" width="30.44140625" style="39" customWidth="1"/>
    <col min="12808" max="12808" width="11.33203125" style="39" customWidth="1"/>
    <col min="12809" max="12809" width="11.44140625" style="39" customWidth="1"/>
    <col min="12810" max="12810" width="12.109375" style="39" customWidth="1"/>
    <col min="12811" max="13062" width="8.88671875" style="39"/>
    <col min="13063" max="13063" width="30.44140625" style="39" customWidth="1"/>
    <col min="13064" max="13064" width="11.33203125" style="39" customWidth="1"/>
    <col min="13065" max="13065" width="11.44140625" style="39" customWidth="1"/>
    <col min="13066" max="13066" width="12.109375" style="39" customWidth="1"/>
    <col min="13067" max="13318" width="8.88671875" style="39"/>
    <col min="13319" max="13319" width="30.44140625" style="39" customWidth="1"/>
    <col min="13320" max="13320" width="11.33203125" style="39" customWidth="1"/>
    <col min="13321" max="13321" width="11.44140625" style="39" customWidth="1"/>
    <col min="13322" max="13322" width="12.109375" style="39" customWidth="1"/>
    <col min="13323" max="13574" width="8.88671875" style="39"/>
    <col min="13575" max="13575" width="30.44140625" style="39" customWidth="1"/>
    <col min="13576" max="13576" width="11.33203125" style="39" customWidth="1"/>
    <col min="13577" max="13577" width="11.44140625" style="39" customWidth="1"/>
    <col min="13578" max="13578" width="12.109375" style="39" customWidth="1"/>
    <col min="13579" max="13830" width="8.88671875" style="39"/>
    <col min="13831" max="13831" width="30.44140625" style="39" customWidth="1"/>
    <col min="13832" max="13832" width="11.33203125" style="39" customWidth="1"/>
    <col min="13833" max="13833" width="11.44140625" style="39" customWidth="1"/>
    <col min="13834" max="13834" width="12.109375" style="39" customWidth="1"/>
    <col min="13835" max="14086" width="8.88671875" style="39"/>
    <col min="14087" max="14087" width="30.44140625" style="39" customWidth="1"/>
    <col min="14088" max="14088" width="11.33203125" style="39" customWidth="1"/>
    <col min="14089" max="14089" width="11.44140625" style="39" customWidth="1"/>
    <col min="14090" max="14090" width="12.109375" style="39" customWidth="1"/>
    <col min="14091" max="14342" width="8.88671875" style="39"/>
    <col min="14343" max="14343" width="30.44140625" style="39" customWidth="1"/>
    <col min="14344" max="14344" width="11.33203125" style="39" customWidth="1"/>
    <col min="14345" max="14345" width="11.44140625" style="39" customWidth="1"/>
    <col min="14346" max="14346" width="12.109375" style="39" customWidth="1"/>
    <col min="14347" max="14598" width="8.88671875" style="39"/>
    <col min="14599" max="14599" width="30.44140625" style="39" customWidth="1"/>
    <col min="14600" max="14600" width="11.33203125" style="39" customWidth="1"/>
    <col min="14601" max="14601" width="11.44140625" style="39" customWidth="1"/>
    <col min="14602" max="14602" width="12.109375" style="39" customWidth="1"/>
    <col min="14603" max="14854" width="8.88671875" style="39"/>
    <col min="14855" max="14855" width="30.44140625" style="39" customWidth="1"/>
    <col min="14856" max="14856" width="11.33203125" style="39" customWidth="1"/>
    <col min="14857" max="14857" width="11.44140625" style="39" customWidth="1"/>
    <col min="14858" max="14858" width="12.109375" style="39" customWidth="1"/>
    <col min="14859" max="15110" width="8.88671875" style="39"/>
    <col min="15111" max="15111" width="30.44140625" style="39" customWidth="1"/>
    <col min="15112" max="15112" width="11.33203125" style="39" customWidth="1"/>
    <col min="15113" max="15113" width="11.44140625" style="39" customWidth="1"/>
    <col min="15114" max="15114" width="12.109375" style="39" customWidth="1"/>
    <col min="15115" max="15366" width="8.88671875" style="39"/>
    <col min="15367" max="15367" width="30.44140625" style="39" customWidth="1"/>
    <col min="15368" max="15368" width="11.33203125" style="39" customWidth="1"/>
    <col min="15369" max="15369" width="11.44140625" style="39" customWidth="1"/>
    <col min="15370" max="15370" width="12.109375" style="39" customWidth="1"/>
    <col min="15371" max="15622" width="8.88671875" style="39"/>
    <col min="15623" max="15623" width="30.44140625" style="39" customWidth="1"/>
    <col min="15624" max="15624" width="11.33203125" style="39" customWidth="1"/>
    <col min="15625" max="15625" width="11.44140625" style="39" customWidth="1"/>
    <col min="15626" max="15626" width="12.109375" style="39" customWidth="1"/>
    <col min="15627" max="15878" width="8.88671875" style="39"/>
    <col min="15879" max="15879" width="30.44140625" style="39" customWidth="1"/>
    <col min="15880" max="15880" width="11.33203125" style="39" customWidth="1"/>
    <col min="15881" max="15881" width="11.44140625" style="39" customWidth="1"/>
    <col min="15882" max="15882" width="12.109375" style="39" customWidth="1"/>
    <col min="15883" max="16134" width="8.88671875" style="39"/>
    <col min="16135" max="16135" width="30.44140625" style="39" customWidth="1"/>
    <col min="16136" max="16136" width="11.33203125" style="39" customWidth="1"/>
    <col min="16137" max="16137" width="11.44140625" style="39" customWidth="1"/>
    <col min="16138" max="16138" width="12.109375" style="39" customWidth="1"/>
    <col min="16139" max="16384" width="8.88671875" style="39"/>
  </cols>
  <sheetData>
    <row r="1" spans="2:11" ht="25.2" customHeight="1">
      <c r="B1" s="278" t="s">
        <v>1039</v>
      </c>
      <c r="C1" s="279"/>
      <c r="D1" s="279"/>
      <c r="E1" s="279"/>
      <c r="F1" s="279"/>
      <c r="G1" s="279"/>
      <c r="H1" s="280"/>
      <c r="I1" s="192"/>
      <c r="J1" s="171" t="s">
        <v>1037</v>
      </c>
      <c r="K1" s="146" t="s">
        <v>1038</v>
      </c>
    </row>
    <row r="2" spans="2:11" s="127" customFormat="1">
      <c r="B2" s="147" t="s">
        <v>273</v>
      </c>
      <c r="C2" s="148" t="s">
        <v>726</v>
      </c>
      <c r="D2" s="149" t="s">
        <v>721</v>
      </c>
      <c r="E2" s="149" t="s">
        <v>720</v>
      </c>
      <c r="F2" s="150" t="s">
        <v>722</v>
      </c>
      <c r="G2" s="151" t="s">
        <v>736</v>
      </c>
      <c r="H2" s="277" t="s">
        <v>1041</v>
      </c>
      <c r="I2" s="277"/>
      <c r="J2" s="148" t="s">
        <v>998</v>
      </c>
      <c r="K2" s="148" t="s">
        <v>997</v>
      </c>
    </row>
    <row r="3" spans="2:11" ht="39.6">
      <c r="B3" s="152" t="s">
        <v>734</v>
      </c>
      <c r="C3" s="148">
        <v>646</v>
      </c>
      <c r="D3" s="153">
        <v>73</v>
      </c>
      <c r="E3" s="153">
        <v>108</v>
      </c>
      <c r="F3" s="153">
        <v>110</v>
      </c>
      <c r="G3" s="154">
        <v>152</v>
      </c>
      <c r="H3" s="154">
        <v>197</v>
      </c>
      <c r="I3" s="154"/>
      <c r="J3" s="148">
        <f>D3+E3+F3+G3+H3</f>
        <v>640</v>
      </c>
      <c r="K3" s="148">
        <f>C3+J3</f>
        <v>1286</v>
      </c>
    </row>
    <row r="4" spans="2:11" ht="26.4">
      <c r="B4" s="155" t="s">
        <v>718</v>
      </c>
      <c r="C4" s="156">
        <v>48</v>
      </c>
      <c r="D4" s="157">
        <v>13</v>
      </c>
      <c r="E4" s="157">
        <v>20</v>
      </c>
      <c r="F4" s="157">
        <v>14</v>
      </c>
      <c r="G4" s="157">
        <v>23</v>
      </c>
      <c r="H4" s="157">
        <v>22</v>
      </c>
      <c r="I4" s="156"/>
      <c r="J4" s="156">
        <f>D4+E4+F4+G4+H4</f>
        <v>92</v>
      </c>
      <c r="K4" s="156">
        <f>C4+J4</f>
        <v>140</v>
      </c>
    </row>
    <row r="5" spans="2:11" ht="39.6">
      <c r="B5" s="158" t="s">
        <v>1312</v>
      </c>
      <c r="C5" s="159">
        <v>115</v>
      </c>
      <c r="D5" s="160">
        <v>51</v>
      </c>
      <c r="E5" s="160">
        <v>59</v>
      </c>
      <c r="F5" s="160">
        <v>47</v>
      </c>
      <c r="G5" s="160">
        <v>65</v>
      </c>
      <c r="H5" s="160">
        <v>61</v>
      </c>
      <c r="I5" s="159"/>
      <c r="J5" s="148">
        <f>D5+E5+F5+G5+H5</f>
        <v>283</v>
      </c>
      <c r="K5" s="148">
        <f t="shared" ref="K5:K10" si="0">C5+J5</f>
        <v>398</v>
      </c>
    </row>
    <row r="6" spans="2:11" ht="39.6">
      <c r="B6" s="158" t="s">
        <v>1036</v>
      </c>
      <c r="C6" s="159">
        <v>271</v>
      </c>
      <c r="D6" s="160">
        <v>90</v>
      </c>
      <c r="E6" s="160">
        <v>112</v>
      </c>
      <c r="F6" s="160">
        <v>68</v>
      </c>
      <c r="G6" s="160">
        <v>107</v>
      </c>
      <c r="H6" s="160">
        <v>105</v>
      </c>
      <c r="I6" s="159"/>
      <c r="J6" s="148">
        <f>D6+E6+F6+G6+H6</f>
        <v>482</v>
      </c>
      <c r="K6" s="148">
        <f t="shared" si="0"/>
        <v>753</v>
      </c>
    </row>
    <row r="7" spans="2:11">
      <c r="B7" s="161" t="s">
        <v>1042</v>
      </c>
      <c r="C7" s="161"/>
      <c r="D7" s="162"/>
      <c r="E7" s="162"/>
      <c r="F7" s="162"/>
      <c r="G7" s="162"/>
      <c r="H7" s="162"/>
      <c r="I7" s="163"/>
      <c r="J7" s="148"/>
      <c r="K7" s="148"/>
    </row>
    <row r="8" spans="2:11" ht="52.8">
      <c r="B8" s="164" t="s">
        <v>1276</v>
      </c>
      <c r="C8" s="165"/>
      <c r="D8" s="160">
        <v>20</v>
      </c>
      <c r="E8" s="160">
        <v>23</v>
      </c>
      <c r="F8" s="160">
        <v>19</v>
      </c>
      <c r="G8" s="153">
        <v>21</v>
      </c>
      <c r="H8" s="153">
        <v>23</v>
      </c>
      <c r="I8" s="148"/>
      <c r="J8" s="148">
        <f>D8+E8+F8+G8+H8</f>
        <v>106</v>
      </c>
      <c r="K8" s="148">
        <f>C8+J8</f>
        <v>106</v>
      </c>
    </row>
    <row r="9" spans="2:11" ht="39.6">
      <c r="B9" s="164" t="s">
        <v>1277</v>
      </c>
      <c r="C9" s="165"/>
      <c r="D9" s="160">
        <v>4</v>
      </c>
      <c r="E9" s="160">
        <v>4</v>
      </c>
      <c r="F9" s="160">
        <v>3</v>
      </c>
      <c r="G9" s="160">
        <v>2</v>
      </c>
      <c r="H9" s="160">
        <v>6</v>
      </c>
      <c r="I9" s="160"/>
      <c r="J9" s="148">
        <f>D9+E9+F9+G9+H9</f>
        <v>19</v>
      </c>
      <c r="K9" s="148">
        <f t="shared" si="0"/>
        <v>19</v>
      </c>
    </row>
    <row r="10" spans="2:11" ht="39.6">
      <c r="B10" s="158" t="s">
        <v>1315</v>
      </c>
      <c r="C10" s="160">
        <v>4</v>
      </c>
      <c r="D10" s="160">
        <v>4</v>
      </c>
      <c r="E10" s="160">
        <v>7</v>
      </c>
      <c r="F10" s="160">
        <v>4</v>
      </c>
      <c r="G10" s="160">
        <v>9</v>
      </c>
      <c r="H10" s="160">
        <v>11</v>
      </c>
      <c r="I10" s="160"/>
      <c r="J10" s="148">
        <f>D10+E10+F10+G10+H10</f>
        <v>35</v>
      </c>
      <c r="K10" s="148">
        <f t="shared" si="0"/>
        <v>39</v>
      </c>
    </row>
    <row r="11" spans="2:11" s="124" customFormat="1" ht="123.6" customHeight="1">
      <c r="B11" s="166" t="s">
        <v>724</v>
      </c>
      <c r="C11" s="286" t="s">
        <v>735</v>
      </c>
      <c r="D11" s="287"/>
      <c r="E11" s="286" t="s">
        <v>725</v>
      </c>
      <c r="F11" s="288"/>
      <c r="G11" s="289"/>
      <c r="H11" s="281" t="s">
        <v>737</v>
      </c>
      <c r="I11" s="282"/>
      <c r="J11" s="285" t="s">
        <v>1040</v>
      </c>
      <c r="K11" s="282"/>
    </row>
    <row r="12" spans="2:11" ht="34.950000000000003" customHeight="1">
      <c r="B12" s="290" t="s">
        <v>996</v>
      </c>
      <c r="C12" s="291"/>
      <c r="D12" s="291"/>
      <c r="E12" s="291"/>
      <c r="F12" s="291"/>
      <c r="G12" s="291"/>
      <c r="H12" s="167"/>
      <c r="I12" s="167"/>
      <c r="J12" s="167"/>
      <c r="K12" s="168"/>
    </row>
    <row r="13" spans="2:11" s="126" customFormat="1" ht="52.95" customHeight="1">
      <c r="B13" s="283" t="s">
        <v>728</v>
      </c>
      <c r="C13" s="284"/>
      <c r="D13" s="284"/>
      <c r="E13" s="284"/>
      <c r="F13" s="284"/>
      <c r="G13" s="284"/>
      <c r="H13" s="169"/>
      <c r="I13" s="169"/>
      <c r="J13" s="169"/>
      <c r="K13" s="170"/>
    </row>
    <row r="14" spans="2:11">
      <c r="B14" s="39" t="s">
        <v>727</v>
      </c>
    </row>
    <row r="15" spans="2:11">
      <c r="B15" s="39" t="s">
        <v>1000</v>
      </c>
    </row>
    <row r="17" spans="2:2">
      <c r="B17" s="39" t="s">
        <v>1001</v>
      </c>
    </row>
  </sheetData>
  <mergeCells count="7">
    <mergeCell ref="B1:H1"/>
    <mergeCell ref="H11:I11"/>
    <mergeCell ref="B13:G13"/>
    <mergeCell ref="J11:K11"/>
    <mergeCell ref="C11:D11"/>
    <mergeCell ref="E11:G11"/>
    <mergeCell ref="B12:G12"/>
  </mergeCells>
  <hyperlinks>
    <hyperlink ref="E2" r:id="rId1" display="https://erasmusplus.org.ua/en/news/13-new-projects-to-build-capacities-for-72-organisations-in-ukraine-under-eus-erasmus-programme-2/" xr:uid="{BD87423B-9522-4D42-A266-42C5C0EB6A53}"/>
    <hyperlink ref="D2" r:id="rId2" display="https://erasmusplus.org.ua/en/news/13-new-projects-to-build-capacities-for-72-organisations-in-ukraine-under-eus-erasmus-programme/" xr:uid="{F512954D-470F-4EC3-9E98-AAFDCF9C4DAF}"/>
    <hyperlink ref="F2" r:id="rId3" display="https://erasmusplus.org.ua/en/news/14-new-projects-to-build-capacities-for-65-organisations-in-ukraine-under-eus-erasmus-programme/" xr:uid="{66F41BA7-01CB-48A9-97B8-BDA4AE36B7A3}"/>
    <hyperlink ref="G2" r:id="rId4" display="https://erasmusplus.org.ua/en/news/22-new-projects-to-build-capacities-for-107-organisations-of-ukraine-under-eus-erasmus-programme/" xr:uid="{8065FBE5-1DBE-4F00-AD1E-7F77AD32891C}"/>
    <hyperlink ref="H2" r:id="rId5" display="https://erasmusplus.org.ua/en/news/22-new-projects-to-build-capacities-for-105-organisations-in-ukraine-under-eus-erasmus-programme/" xr:uid="{8A18BC52-38A4-4DC0-80F3-CC510F94A27A}"/>
  </hyperlinks>
  <pageMargins left="0.7" right="0.7" top="0.75" bottom="0.75" header="0.3" footer="0.3"/>
  <pageSetup paperSize="9" orientation="landscape" horizontalDpi="300" verticalDpi="300"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W49"/>
  <sheetViews>
    <sheetView topLeftCell="B1" workbookViewId="0">
      <selection activeCell="B3" sqref="B3"/>
    </sheetView>
  </sheetViews>
  <sheetFormatPr defaultRowHeight="13.2"/>
  <cols>
    <col min="1" max="1" width="2.88671875" customWidth="1"/>
    <col min="2" max="2" width="15.44140625" customWidth="1"/>
    <col min="3" max="3" width="14.109375" customWidth="1"/>
    <col min="4" max="4" width="8.88671875" style="144"/>
    <col min="5" max="5" width="9" style="144" customWidth="1"/>
    <col min="6" max="6" width="2.33203125" style="144" hidden="1" customWidth="1"/>
    <col min="7" max="13" width="8.88671875" style="144"/>
    <col min="14" max="14" width="0.109375" style="144" customWidth="1"/>
    <col min="15" max="20" width="11.6640625" style="144" customWidth="1"/>
    <col min="21" max="22" width="8.88671875" style="97"/>
  </cols>
  <sheetData>
    <row r="2" spans="1:23">
      <c r="B2" s="8" t="s">
        <v>1317</v>
      </c>
      <c r="C2" s="2"/>
    </row>
    <row r="3" spans="1:23" s="97" customFormat="1">
      <c r="D3" s="97">
        <v>2022</v>
      </c>
      <c r="I3" s="97">
        <v>2023</v>
      </c>
      <c r="L3" s="97">
        <v>2024</v>
      </c>
      <c r="P3" s="97">
        <v>2025</v>
      </c>
      <c r="T3" s="97">
        <v>2026</v>
      </c>
      <c r="U3" s="305" t="s">
        <v>1037</v>
      </c>
      <c r="V3" s="305"/>
      <c r="W3" s="305"/>
    </row>
    <row r="4" spans="1:23" s="100" customFormat="1" ht="43.95" customHeight="1">
      <c r="B4" s="101" t="s">
        <v>263</v>
      </c>
      <c r="C4" s="99" t="s">
        <v>265</v>
      </c>
      <c r="D4" s="217" t="s">
        <v>20</v>
      </c>
      <c r="E4" s="217" t="s">
        <v>10</v>
      </c>
      <c r="F4" s="217" t="s">
        <v>532</v>
      </c>
      <c r="G4" s="217" t="s">
        <v>233</v>
      </c>
      <c r="H4" s="221" t="s">
        <v>20</v>
      </c>
      <c r="I4" s="221" t="s">
        <v>10</v>
      </c>
      <c r="J4" s="221" t="s">
        <v>233</v>
      </c>
      <c r="K4" s="224" t="s">
        <v>20</v>
      </c>
      <c r="L4" s="224" t="s">
        <v>673</v>
      </c>
      <c r="M4" s="224" t="s">
        <v>233</v>
      </c>
      <c r="N4" s="99"/>
      <c r="O4" s="228" t="s">
        <v>672</v>
      </c>
      <c r="P4" s="228" t="s">
        <v>673</v>
      </c>
      <c r="Q4" s="228" t="s">
        <v>233</v>
      </c>
      <c r="R4" s="232" t="s">
        <v>672</v>
      </c>
      <c r="S4" s="232" t="s">
        <v>673</v>
      </c>
      <c r="T4" s="232" t="s">
        <v>233</v>
      </c>
      <c r="U4" s="99" t="s">
        <v>672</v>
      </c>
      <c r="V4" s="99" t="s">
        <v>673</v>
      </c>
      <c r="W4" s="99" t="s">
        <v>233</v>
      </c>
    </row>
    <row r="5" spans="1:23">
      <c r="A5">
        <v>1</v>
      </c>
      <c r="B5" s="7" t="s">
        <v>264</v>
      </c>
      <c r="C5" s="6" t="s">
        <v>1316</v>
      </c>
      <c r="D5" s="218">
        <v>4</v>
      </c>
      <c r="E5" s="218">
        <v>72</v>
      </c>
      <c r="F5" s="218"/>
      <c r="G5" s="218">
        <v>13</v>
      </c>
      <c r="H5" s="222">
        <v>7</v>
      </c>
      <c r="I5" s="223">
        <v>90</v>
      </c>
      <c r="J5" s="222">
        <v>20</v>
      </c>
      <c r="K5" s="225">
        <v>4</v>
      </c>
      <c r="L5" s="226">
        <v>65</v>
      </c>
      <c r="M5" s="225">
        <v>14</v>
      </c>
      <c r="N5" s="143"/>
      <c r="O5" s="229">
        <v>9</v>
      </c>
      <c r="P5" s="229">
        <v>107</v>
      </c>
      <c r="Q5" s="229">
        <v>22</v>
      </c>
      <c r="R5" s="233">
        <v>11</v>
      </c>
      <c r="S5" s="233">
        <v>105</v>
      </c>
      <c r="T5" s="233">
        <v>22</v>
      </c>
      <c r="U5" s="96">
        <f>D5+K5+O5+R5+H5</f>
        <v>35</v>
      </c>
      <c r="V5" s="96">
        <f>E5+I5+L5+P5+S5</f>
        <v>439</v>
      </c>
      <c r="W5" s="96">
        <f>G5+J5+M5+Q5+T5</f>
        <v>91</v>
      </c>
    </row>
    <row r="6" spans="1:23">
      <c r="A6">
        <v>1</v>
      </c>
      <c r="B6" s="4" t="s">
        <v>42</v>
      </c>
      <c r="C6" s="5"/>
      <c r="D6" s="218"/>
      <c r="E6" s="218">
        <v>1</v>
      </c>
      <c r="F6" s="218"/>
      <c r="G6" s="218">
        <f>D6+E6</f>
        <v>1</v>
      </c>
      <c r="H6" s="222"/>
      <c r="I6" s="222"/>
      <c r="J6" s="222"/>
      <c r="K6" s="225"/>
      <c r="L6" s="225"/>
      <c r="M6" s="225"/>
      <c r="N6" s="143"/>
      <c r="O6" s="229"/>
      <c r="P6" s="229"/>
      <c r="Q6" s="229"/>
      <c r="R6" s="233"/>
      <c r="S6" s="233"/>
      <c r="T6" s="233"/>
      <c r="U6" s="96">
        <f t="shared" ref="U6:U49" si="0">D6+K6+O6+R6+H6</f>
        <v>0</v>
      </c>
      <c r="V6" s="96">
        <f t="shared" ref="V6:V49" si="1">E6+I6+L6+P6+S6</f>
        <v>1</v>
      </c>
      <c r="W6" s="96">
        <f t="shared" ref="W6:W49" si="2">G6+J6+M6+Q6+T6</f>
        <v>1</v>
      </c>
    </row>
    <row r="7" spans="1:23">
      <c r="A7">
        <v>1</v>
      </c>
      <c r="B7" s="4" t="s">
        <v>32</v>
      </c>
      <c r="C7" s="5"/>
      <c r="D7" s="218">
        <v>1</v>
      </c>
      <c r="E7" s="218"/>
      <c r="F7" s="218"/>
      <c r="G7" s="218">
        <f>D7+E7</f>
        <v>1</v>
      </c>
      <c r="H7" s="222"/>
      <c r="I7" s="222">
        <v>4</v>
      </c>
      <c r="J7" s="222">
        <v>1</v>
      </c>
      <c r="K7" s="225"/>
      <c r="L7" s="225"/>
      <c r="M7" s="225"/>
      <c r="N7" s="143"/>
      <c r="O7" s="229"/>
      <c r="P7" s="229"/>
      <c r="Q7" s="229"/>
      <c r="R7" s="233"/>
      <c r="S7" s="233">
        <v>5</v>
      </c>
      <c r="T7" s="233">
        <v>2</v>
      </c>
      <c r="U7" s="96">
        <f t="shared" si="0"/>
        <v>1</v>
      </c>
      <c r="V7" s="96">
        <f t="shared" si="1"/>
        <v>9</v>
      </c>
      <c r="W7" s="96">
        <f t="shared" si="2"/>
        <v>4</v>
      </c>
    </row>
    <row r="8" spans="1:23">
      <c r="A8">
        <v>1</v>
      </c>
      <c r="B8" s="4" t="s">
        <v>197</v>
      </c>
      <c r="C8" s="5"/>
      <c r="D8" s="218"/>
      <c r="E8" s="218">
        <v>1</v>
      </c>
      <c r="F8" s="218"/>
      <c r="G8" s="218">
        <f>D8+E8</f>
        <v>1</v>
      </c>
      <c r="H8" s="222"/>
      <c r="I8" s="222">
        <v>4</v>
      </c>
      <c r="J8" s="222">
        <v>3</v>
      </c>
      <c r="K8" s="225"/>
      <c r="L8" s="225">
        <v>3</v>
      </c>
      <c r="M8" s="225">
        <v>3</v>
      </c>
      <c r="N8" s="143"/>
      <c r="O8" s="229"/>
      <c r="P8" s="229">
        <v>1</v>
      </c>
      <c r="Q8" s="229">
        <v>1</v>
      </c>
      <c r="R8" s="233"/>
      <c r="S8" s="233"/>
      <c r="T8" s="233"/>
      <c r="U8" s="96">
        <f t="shared" si="0"/>
        <v>0</v>
      </c>
      <c r="V8" s="96">
        <f t="shared" si="1"/>
        <v>9</v>
      </c>
      <c r="W8" s="96">
        <f t="shared" si="2"/>
        <v>8</v>
      </c>
    </row>
    <row r="9" spans="1:23">
      <c r="A9">
        <v>1</v>
      </c>
      <c r="B9" s="4" t="s">
        <v>12</v>
      </c>
      <c r="C9" s="3"/>
      <c r="D9" s="219"/>
      <c r="E9" s="219"/>
      <c r="F9" s="219"/>
      <c r="G9" s="219"/>
      <c r="H9" s="222"/>
      <c r="I9" s="222">
        <v>6</v>
      </c>
      <c r="J9" s="222">
        <v>2</v>
      </c>
      <c r="K9" s="225"/>
      <c r="L9" s="225"/>
      <c r="M9" s="225"/>
      <c r="N9" s="143"/>
      <c r="O9" s="229"/>
      <c r="P9" s="229"/>
      <c r="Q9" s="229"/>
      <c r="R9" s="233"/>
      <c r="S9" s="233">
        <v>3</v>
      </c>
      <c r="T9" s="233">
        <v>1</v>
      </c>
      <c r="U9" s="96">
        <f t="shared" si="0"/>
        <v>0</v>
      </c>
      <c r="V9" s="96">
        <f t="shared" si="1"/>
        <v>9</v>
      </c>
      <c r="W9" s="96">
        <f t="shared" si="2"/>
        <v>3</v>
      </c>
    </row>
    <row r="10" spans="1:23">
      <c r="A10">
        <v>1</v>
      </c>
      <c r="B10" s="4" t="s">
        <v>77</v>
      </c>
      <c r="C10" s="5"/>
      <c r="D10" s="218"/>
      <c r="E10" s="218">
        <v>1</v>
      </c>
      <c r="F10" s="218"/>
      <c r="G10" s="218">
        <f>D10+E10</f>
        <v>1</v>
      </c>
      <c r="H10" s="222"/>
      <c r="I10" s="222">
        <v>5</v>
      </c>
      <c r="J10" s="222">
        <v>4</v>
      </c>
      <c r="K10" s="225"/>
      <c r="L10" s="225"/>
      <c r="M10" s="225"/>
      <c r="N10" s="143"/>
      <c r="O10" s="229">
        <v>1</v>
      </c>
      <c r="P10" s="229">
        <v>2</v>
      </c>
      <c r="Q10" s="229">
        <v>2</v>
      </c>
      <c r="R10" s="233"/>
      <c r="S10" s="233">
        <v>1</v>
      </c>
      <c r="T10" s="233">
        <v>1</v>
      </c>
      <c r="U10" s="96">
        <f t="shared" si="0"/>
        <v>1</v>
      </c>
      <c r="V10" s="96">
        <f t="shared" si="1"/>
        <v>9</v>
      </c>
      <c r="W10" s="96">
        <f t="shared" si="2"/>
        <v>8</v>
      </c>
    </row>
    <row r="11" spans="1:23">
      <c r="A11">
        <v>1</v>
      </c>
      <c r="B11" s="4" t="s">
        <v>947</v>
      </c>
      <c r="C11" s="3"/>
      <c r="D11" s="219"/>
      <c r="E11" s="219"/>
      <c r="F11" s="219"/>
      <c r="G11" s="219"/>
      <c r="H11" s="222"/>
      <c r="I11" s="222"/>
      <c r="J11" s="222"/>
      <c r="K11" s="225"/>
      <c r="L11" s="225"/>
      <c r="M11" s="225"/>
      <c r="N11" s="143"/>
      <c r="O11" s="229"/>
      <c r="P11" s="229">
        <v>2</v>
      </c>
      <c r="Q11" s="229">
        <v>1</v>
      </c>
      <c r="R11" s="233"/>
      <c r="S11" s="233"/>
      <c r="T11" s="233"/>
      <c r="U11" s="96">
        <f t="shared" si="0"/>
        <v>0</v>
      </c>
      <c r="V11" s="96">
        <f t="shared" si="1"/>
        <v>2</v>
      </c>
      <c r="W11" s="96">
        <f t="shared" si="2"/>
        <v>1</v>
      </c>
    </row>
    <row r="12" spans="1:23">
      <c r="A12">
        <v>1</v>
      </c>
      <c r="B12" s="4" t="s">
        <v>977</v>
      </c>
      <c r="C12" s="3"/>
      <c r="D12" s="219"/>
      <c r="E12" s="219"/>
      <c r="F12" s="219"/>
      <c r="G12" s="219"/>
      <c r="H12" s="222"/>
      <c r="I12" s="222"/>
      <c r="J12" s="222"/>
      <c r="K12" s="225"/>
      <c r="L12" s="225"/>
      <c r="M12" s="225"/>
      <c r="N12" s="143"/>
      <c r="O12" s="229"/>
      <c r="P12" s="229">
        <v>1</v>
      </c>
      <c r="Q12" s="229">
        <v>1</v>
      </c>
      <c r="R12" s="233"/>
      <c r="S12" s="233">
        <v>1</v>
      </c>
      <c r="T12" s="233">
        <v>1</v>
      </c>
      <c r="U12" s="96">
        <f t="shared" si="0"/>
        <v>0</v>
      </c>
      <c r="V12" s="96">
        <f t="shared" si="1"/>
        <v>2</v>
      </c>
      <c r="W12" s="96">
        <f t="shared" si="2"/>
        <v>2</v>
      </c>
    </row>
    <row r="13" spans="1:23">
      <c r="A13">
        <v>1</v>
      </c>
      <c r="B13" s="4" t="s">
        <v>995</v>
      </c>
      <c r="C13" s="3"/>
      <c r="D13" s="219"/>
      <c r="E13" s="219"/>
      <c r="F13" s="219"/>
      <c r="G13" s="219"/>
      <c r="H13" s="222"/>
      <c r="I13" s="222"/>
      <c r="J13" s="222"/>
      <c r="K13" s="225"/>
      <c r="L13" s="225"/>
      <c r="M13" s="225"/>
      <c r="N13" s="143"/>
      <c r="O13" s="229"/>
      <c r="P13" s="229">
        <v>4</v>
      </c>
      <c r="Q13" s="229">
        <v>1</v>
      </c>
      <c r="R13" s="233"/>
      <c r="S13" s="233"/>
      <c r="T13" s="233"/>
      <c r="U13" s="96">
        <f t="shared" si="0"/>
        <v>0</v>
      </c>
      <c r="V13" s="96">
        <f t="shared" si="1"/>
        <v>4</v>
      </c>
      <c r="W13" s="96">
        <f t="shared" si="2"/>
        <v>1</v>
      </c>
    </row>
    <row r="14" spans="1:23">
      <c r="A14">
        <v>1</v>
      </c>
      <c r="B14" s="4" t="s">
        <v>150</v>
      </c>
      <c r="C14" s="5"/>
      <c r="D14" s="218"/>
      <c r="E14" s="218">
        <v>1</v>
      </c>
      <c r="F14" s="218"/>
      <c r="G14" s="218">
        <f>D14+E14</f>
        <v>1</v>
      </c>
      <c r="H14" s="222"/>
      <c r="I14" s="222"/>
      <c r="J14" s="222"/>
      <c r="K14" s="225"/>
      <c r="L14" s="225"/>
      <c r="M14" s="225"/>
      <c r="N14" s="143"/>
      <c r="O14" s="229"/>
      <c r="P14" s="229"/>
      <c r="Q14" s="229"/>
      <c r="R14" s="233"/>
      <c r="S14" s="233">
        <v>3</v>
      </c>
      <c r="T14" s="233">
        <v>2</v>
      </c>
      <c r="U14" s="96">
        <f t="shared" si="0"/>
        <v>0</v>
      </c>
      <c r="V14" s="96">
        <f t="shared" si="1"/>
        <v>4</v>
      </c>
      <c r="W14" s="96">
        <f t="shared" si="2"/>
        <v>3</v>
      </c>
    </row>
    <row r="15" spans="1:23">
      <c r="A15">
        <v>1</v>
      </c>
      <c r="B15" s="4" t="s">
        <v>168</v>
      </c>
      <c r="C15" s="3"/>
      <c r="D15" s="219"/>
      <c r="E15" s="219"/>
      <c r="F15" s="219"/>
      <c r="G15" s="219"/>
      <c r="H15" s="222"/>
      <c r="I15" s="222">
        <v>1</v>
      </c>
      <c r="J15" s="222">
        <v>1</v>
      </c>
      <c r="K15" s="225"/>
      <c r="L15" s="225"/>
      <c r="M15" s="225"/>
      <c r="N15" s="143"/>
      <c r="O15" s="229"/>
      <c r="P15" s="229">
        <v>1</v>
      </c>
      <c r="Q15" s="229">
        <v>1</v>
      </c>
      <c r="R15" s="233"/>
      <c r="S15" s="233"/>
      <c r="T15" s="233"/>
      <c r="U15" s="96">
        <f t="shared" si="0"/>
        <v>0</v>
      </c>
      <c r="V15" s="96">
        <f t="shared" si="1"/>
        <v>2</v>
      </c>
      <c r="W15" s="96">
        <f t="shared" si="2"/>
        <v>2</v>
      </c>
    </row>
    <row r="16" spans="1:23">
      <c r="A16">
        <v>1</v>
      </c>
      <c r="B16" s="4" t="s">
        <v>92</v>
      </c>
      <c r="C16" s="5"/>
      <c r="D16" s="218"/>
      <c r="E16" s="218">
        <v>1</v>
      </c>
      <c r="F16" s="218"/>
      <c r="G16" s="218">
        <f>D16+E16</f>
        <v>1</v>
      </c>
      <c r="H16" s="222"/>
      <c r="I16" s="222">
        <v>2</v>
      </c>
      <c r="J16" s="222">
        <v>2</v>
      </c>
      <c r="K16" s="225"/>
      <c r="L16" s="225"/>
      <c r="M16" s="225"/>
      <c r="N16" s="143"/>
      <c r="O16" s="229"/>
      <c r="P16" s="229">
        <v>1</v>
      </c>
      <c r="Q16" s="229">
        <v>1</v>
      </c>
      <c r="R16" s="233">
        <v>1</v>
      </c>
      <c r="S16" s="233">
        <v>3</v>
      </c>
      <c r="T16" s="233">
        <v>3</v>
      </c>
      <c r="U16" s="96">
        <f t="shared" si="0"/>
        <v>1</v>
      </c>
      <c r="V16" s="96">
        <f t="shared" si="1"/>
        <v>7</v>
      </c>
      <c r="W16" s="96">
        <f t="shared" si="2"/>
        <v>7</v>
      </c>
    </row>
    <row r="17" spans="1:23">
      <c r="A17">
        <v>1</v>
      </c>
      <c r="B17" s="4" t="s">
        <v>1272</v>
      </c>
      <c r="C17" s="5"/>
      <c r="D17" s="218"/>
      <c r="E17" s="218"/>
      <c r="F17" s="218"/>
      <c r="G17" s="218"/>
      <c r="H17" s="222"/>
      <c r="I17" s="222"/>
      <c r="J17" s="222"/>
      <c r="K17" s="225"/>
      <c r="L17" s="225"/>
      <c r="M17" s="225"/>
      <c r="N17" s="143"/>
      <c r="O17" s="229"/>
      <c r="P17" s="229"/>
      <c r="Q17" s="229"/>
      <c r="R17" s="233"/>
      <c r="S17" s="233">
        <v>1</v>
      </c>
      <c r="T17" s="233">
        <v>1</v>
      </c>
      <c r="U17" s="96">
        <f t="shared" si="0"/>
        <v>0</v>
      </c>
      <c r="V17" s="96">
        <f t="shared" si="1"/>
        <v>1</v>
      </c>
      <c r="W17" s="96">
        <f t="shared" si="2"/>
        <v>1</v>
      </c>
    </row>
    <row r="18" spans="1:23">
      <c r="A18">
        <v>1</v>
      </c>
      <c r="B18" s="4" t="s">
        <v>980</v>
      </c>
      <c r="C18" s="3"/>
      <c r="D18" s="219"/>
      <c r="E18" s="219"/>
      <c r="F18" s="219"/>
      <c r="G18" s="219"/>
      <c r="H18" s="222"/>
      <c r="I18" s="222"/>
      <c r="J18" s="222"/>
      <c r="K18" s="225"/>
      <c r="L18" s="225"/>
      <c r="M18" s="225"/>
      <c r="N18" s="143"/>
      <c r="O18" s="229"/>
      <c r="P18" s="229">
        <v>4</v>
      </c>
      <c r="Q18" s="229">
        <v>1</v>
      </c>
      <c r="R18" s="233"/>
      <c r="S18" s="233">
        <v>5</v>
      </c>
      <c r="T18" s="233">
        <v>1</v>
      </c>
      <c r="U18" s="96">
        <f t="shared" si="0"/>
        <v>0</v>
      </c>
      <c r="V18" s="96">
        <f t="shared" si="1"/>
        <v>9</v>
      </c>
      <c r="W18" s="96">
        <f t="shared" si="2"/>
        <v>2</v>
      </c>
    </row>
    <row r="19" spans="1:23">
      <c r="A19">
        <v>1</v>
      </c>
      <c r="B19" s="4" t="s">
        <v>146</v>
      </c>
      <c r="C19" s="5"/>
      <c r="D19" s="218">
        <v>2</v>
      </c>
      <c r="E19" s="218">
        <v>1</v>
      </c>
      <c r="F19" s="218"/>
      <c r="G19" s="218">
        <f>D19+E19</f>
        <v>3</v>
      </c>
      <c r="H19" s="223">
        <v>1</v>
      </c>
      <c r="I19" s="223">
        <v>5</v>
      </c>
      <c r="J19" s="223">
        <v>2</v>
      </c>
      <c r="K19" s="226">
        <v>1</v>
      </c>
      <c r="L19" s="226">
        <v>7</v>
      </c>
      <c r="M19" s="226">
        <v>5</v>
      </c>
      <c r="N19" s="145"/>
      <c r="O19" s="230"/>
      <c r="P19" s="230">
        <v>2</v>
      </c>
      <c r="Q19" s="230">
        <v>2</v>
      </c>
      <c r="R19" s="234"/>
      <c r="S19" s="234"/>
      <c r="T19" s="234"/>
      <c r="U19" s="96">
        <f t="shared" si="0"/>
        <v>4</v>
      </c>
      <c r="V19" s="96">
        <f t="shared" si="1"/>
        <v>15</v>
      </c>
      <c r="W19" s="96">
        <f t="shared" si="2"/>
        <v>12</v>
      </c>
    </row>
    <row r="20" spans="1:23">
      <c r="A20">
        <v>1</v>
      </c>
      <c r="B20" s="4" t="s">
        <v>82</v>
      </c>
      <c r="C20" s="5"/>
      <c r="D20" s="218"/>
      <c r="E20" s="218"/>
      <c r="F20" s="218"/>
      <c r="G20" s="218"/>
      <c r="H20" s="222">
        <v>2</v>
      </c>
      <c r="I20" s="222">
        <v>3</v>
      </c>
      <c r="J20" s="222">
        <v>2</v>
      </c>
      <c r="K20" s="225"/>
      <c r="L20" s="225"/>
      <c r="M20" s="225">
        <v>1</v>
      </c>
      <c r="N20" s="143"/>
      <c r="O20" s="229"/>
      <c r="P20" s="229"/>
      <c r="Q20" s="229"/>
      <c r="R20" s="233"/>
      <c r="S20" s="233">
        <v>1</v>
      </c>
      <c r="T20" s="233">
        <v>1</v>
      </c>
      <c r="U20" s="96">
        <f t="shared" si="0"/>
        <v>2</v>
      </c>
      <c r="V20" s="96">
        <f t="shared" si="1"/>
        <v>4</v>
      </c>
      <c r="W20" s="96">
        <f t="shared" si="2"/>
        <v>4</v>
      </c>
    </row>
    <row r="21" spans="1:23">
      <c r="A21">
        <v>1</v>
      </c>
      <c r="B21" s="4" t="s">
        <v>50</v>
      </c>
      <c r="C21" s="3"/>
      <c r="D21" s="219"/>
      <c r="E21" s="219"/>
      <c r="F21" s="219"/>
      <c r="G21" s="219"/>
      <c r="H21" s="222"/>
      <c r="I21" s="222">
        <v>2</v>
      </c>
      <c r="J21" s="222">
        <v>1</v>
      </c>
      <c r="K21" s="225"/>
      <c r="L21" s="225"/>
      <c r="M21" s="225"/>
      <c r="N21" s="143"/>
      <c r="O21" s="229"/>
      <c r="P21" s="229"/>
      <c r="Q21" s="229"/>
      <c r="R21" s="233"/>
      <c r="S21" s="233"/>
      <c r="T21" s="233"/>
      <c r="U21" s="96">
        <f t="shared" si="0"/>
        <v>0</v>
      </c>
      <c r="V21" s="96">
        <f t="shared" si="1"/>
        <v>2</v>
      </c>
      <c r="W21" s="96">
        <f t="shared" si="2"/>
        <v>1</v>
      </c>
    </row>
    <row r="22" spans="1:23">
      <c r="A22">
        <v>1</v>
      </c>
      <c r="B22" s="4" t="s">
        <v>19</v>
      </c>
      <c r="C22" s="5"/>
      <c r="D22" s="218"/>
      <c r="E22" s="218">
        <v>1</v>
      </c>
      <c r="F22" s="218"/>
      <c r="G22" s="218">
        <f>D22+E22</f>
        <v>1</v>
      </c>
      <c r="H22" s="222"/>
      <c r="I22" s="222">
        <v>16</v>
      </c>
      <c r="J22" s="222"/>
      <c r="K22" s="225"/>
      <c r="L22" s="225">
        <v>11</v>
      </c>
      <c r="M22" s="225">
        <v>3</v>
      </c>
      <c r="N22" s="143"/>
      <c r="O22" s="229">
        <v>1</v>
      </c>
      <c r="P22" s="229">
        <v>3</v>
      </c>
      <c r="Q22" s="229">
        <v>1</v>
      </c>
      <c r="R22" s="233">
        <v>1</v>
      </c>
      <c r="S22" s="233">
        <v>7</v>
      </c>
      <c r="T22" s="233">
        <v>3</v>
      </c>
      <c r="U22" s="96">
        <f t="shared" si="0"/>
        <v>2</v>
      </c>
      <c r="V22" s="96">
        <f t="shared" si="1"/>
        <v>38</v>
      </c>
      <c r="W22" s="96">
        <f t="shared" si="2"/>
        <v>8</v>
      </c>
    </row>
    <row r="23" spans="1:23">
      <c r="A23">
        <v>1</v>
      </c>
      <c r="B23" s="4" t="s">
        <v>73</v>
      </c>
      <c r="C23" s="5"/>
      <c r="D23" s="218">
        <v>2</v>
      </c>
      <c r="E23" s="218">
        <v>3</v>
      </c>
      <c r="F23" s="218"/>
      <c r="G23" s="218">
        <f>D23+E23</f>
        <v>5</v>
      </c>
      <c r="H23" s="223">
        <v>1</v>
      </c>
      <c r="I23" s="223">
        <v>10</v>
      </c>
      <c r="J23" s="222">
        <v>7</v>
      </c>
      <c r="K23" s="225">
        <v>1</v>
      </c>
      <c r="L23" s="225">
        <v>5</v>
      </c>
      <c r="M23" s="225">
        <v>4</v>
      </c>
      <c r="N23" s="143"/>
      <c r="O23" s="229">
        <v>1</v>
      </c>
      <c r="P23" s="229">
        <v>6</v>
      </c>
      <c r="Q23" s="229">
        <v>5</v>
      </c>
      <c r="R23" s="233"/>
      <c r="S23" s="233">
        <v>11</v>
      </c>
      <c r="T23" s="233">
        <v>9</v>
      </c>
      <c r="U23" s="96">
        <f t="shared" si="0"/>
        <v>5</v>
      </c>
      <c r="V23" s="96">
        <f t="shared" si="1"/>
        <v>35</v>
      </c>
      <c r="W23" s="96">
        <f t="shared" si="2"/>
        <v>30</v>
      </c>
    </row>
    <row r="24" spans="1:23">
      <c r="A24">
        <v>1</v>
      </c>
      <c r="B24" s="4" t="s">
        <v>90</v>
      </c>
      <c r="C24" s="5"/>
      <c r="D24" s="218"/>
      <c r="E24" s="218">
        <v>1</v>
      </c>
      <c r="F24" s="218"/>
      <c r="G24" s="218">
        <f>D24+E24</f>
        <v>1</v>
      </c>
      <c r="H24" s="222">
        <v>1</v>
      </c>
      <c r="I24" s="222">
        <v>6</v>
      </c>
      <c r="J24" s="222">
        <v>4</v>
      </c>
      <c r="K24" s="225">
        <v>1</v>
      </c>
      <c r="L24" s="225">
        <v>3</v>
      </c>
      <c r="M24" s="225">
        <v>2</v>
      </c>
      <c r="N24" s="143"/>
      <c r="O24" s="229">
        <v>3</v>
      </c>
      <c r="P24" s="229">
        <v>8</v>
      </c>
      <c r="Q24" s="229">
        <v>5</v>
      </c>
      <c r="R24" s="233"/>
      <c r="S24" s="233">
        <v>10</v>
      </c>
      <c r="T24" s="233">
        <v>5</v>
      </c>
      <c r="U24" s="96">
        <f t="shared" si="0"/>
        <v>5</v>
      </c>
      <c r="V24" s="96">
        <f t="shared" si="1"/>
        <v>28</v>
      </c>
      <c r="W24" s="96">
        <f t="shared" si="2"/>
        <v>17</v>
      </c>
    </row>
    <row r="25" spans="1:23">
      <c r="A25">
        <v>1</v>
      </c>
      <c r="B25" s="4" t="s">
        <v>182</v>
      </c>
      <c r="C25" s="5"/>
      <c r="D25" s="218"/>
      <c r="E25" s="218"/>
      <c r="F25" s="218"/>
      <c r="G25" s="218"/>
      <c r="H25" s="222"/>
      <c r="I25" s="222"/>
      <c r="J25" s="222"/>
      <c r="K25" s="225"/>
      <c r="L25" s="225">
        <v>1</v>
      </c>
      <c r="M25" s="225">
        <v>1</v>
      </c>
      <c r="N25" s="143"/>
      <c r="O25" s="229"/>
      <c r="P25" s="229"/>
      <c r="Q25" s="229"/>
      <c r="R25" s="233">
        <v>1</v>
      </c>
      <c r="S25" s="233">
        <v>1</v>
      </c>
      <c r="T25" s="233">
        <v>1</v>
      </c>
      <c r="U25" s="96">
        <f t="shared" si="0"/>
        <v>1</v>
      </c>
      <c r="V25" s="96">
        <f t="shared" si="1"/>
        <v>2</v>
      </c>
      <c r="W25" s="96">
        <f t="shared" si="2"/>
        <v>2</v>
      </c>
    </row>
    <row r="26" spans="1:23">
      <c r="A26">
        <v>1</v>
      </c>
      <c r="B26" s="4" t="s">
        <v>65</v>
      </c>
      <c r="C26" s="3"/>
      <c r="D26" s="219"/>
      <c r="E26" s="219"/>
      <c r="F26" s="219"/>
      <c r="G26" s="219"/>
      <c r="H26" s="222"/>
      <c r="I26" s="222">
        <v>2</v>
      </c>
      <c r="J26" s="222">
        <v>2</v>
      </c>
      <c r="K26" s="225"/>
      <c r="L26" s="225"/>
      <c r="M26" s="225"/>
      <c r="N26" s="143"/>
      <c r="O26" s="229"/>
      <c r="P26" s="229">
        <v>1</v>
      </c>
      <c r="Q26" s="229">
        <v>1</v>
      </c>
      <c r="R26" s="233"/>
      <c r="S26" s="233"/>
      <c r="T26" s="233"/>
      <c r="U26" s="96">
        <f t="shared" si="0"/>
        <v>0</v>
      </c>
      <c r="V26" s="96">
        <f t="shared" si="1"/>
        <v>3</v>
      </c>
      <c r="W26" s="96">
        <f t="shared" si="2"/>
        <v>3</v>
      </c>
    </row>
    <row r="27" spans="1:23">
      <c r="A27">
        <v>1</v>
      </c>
      <c r="B27" s="4" t="s">
        <v>68</v>
      </c>
      <c r="C27" s="5"/>
      <c r="D27" s="218">
        <v>2</v>
      </c>
      <c r="E27" s="218">
        <v>2</v>
      </c>
      <c r="F27" s="218"/>
      <c r="G27" s="218">
        <f>D27+E27</f>
        <v>4</v>
      </c>
      <c r="H27" s="223">
        <v>1</v>
      </c>
      <c r="I27" s="223">
        <v>4</v>
      </c>
      <c r="J27" s="222">
        <v>4</v>
      </c>
      <c r="K27" s="226">
        <v>2</v>
      </c>
      <c r="L27" s="225">
        <v>6</v>
      </c>
      <c r="M27" s="225">
        <v>4</v>
      </c>
      <c r="N27" s="143"/>
      <c r="O27" s="229"/>
      <c r="P27" s="229">
        <v>6</v>
      </c>
      <c r="Q27" s="229">
        <v>6</v>
      </c>
      <c r="R27" s="233">
        <v>2</v>
      </c>
      <c r="S27" s="233">
        <v>7</v>
      </c>
      <c r="T27" s="233">
        <v>6</v>
      </c>
      <c r="U27" s="96">
        <f t="shared" si="0"/>
        <v>7</v>
      </c>
      <c r="V27" s="96">
        <f t="shared" si="1"/>
        <v>25</v>
      </c>
      <c r="W27" s="96">
        <f t="shared" si="2"/>
        <v>24</v>
      </c>
    </row>
    <row r="28" spans="1:23">
      <c r="A28">
        <v>1</v>
      </c>
      <c r="B28" s="4" t="s">
        <v>973</v>
      </c>
      <c r="C28" s="3"/>
      <c r="D28" s="219"/>
      <c r="E28" s="219"/>
      <c r="F28" s="219"/>
      <c r="G28" s="219"/>
      <c r="H28" s="222"/>
      <c r="I28" s="222"/>
      <c r="J28" s="222"/>
      <c r="K28" s="225"/>
      <c r="L28" s="225"/>
      <c r="M28" s="225"/>
      <c r="N28" s="143"/>
      <c r="O28" s="229"/>
      <c r="P28" s="229">
        <v>2</v>
      </c>
      <c r="Q28" s="229">
        <v>1</v>
      </c>
      <c r="R28" s="233"/>
      <c r="S28" s="233"/>
      <c r="T28" s="233"/>
      <c r="U28" s="96">
        <f t="shared" si="0"/>
        <v>0</v>
      </c>
      <c r="V28" s="96">
        <f t="shared" si="1"/>
        <v>2</v>
      </c>
      <c r="W28" s="96">
        <f t="shared" si="2"/>
        <v>1</v>
      </c>
    </row>
    <row r="29" spans="1:23">
      <c r="A29">
        <v>1</v>
      </c>
      <c r="B29" s="4" t="s">
        <v>70</v>
      </c>
      <c r="C29" s="5"/>
      <c r="D29" s="218"/>
      <c r="E29" s="218">
        <v>1</v>
      </c>
      <c r="F29" s="218"/>
      <c r="G29" s="218">
        <f>D29+E29</f>
        <v>1</v>
      </c>
      <c r="H29" s="222"/>
      <c r="I29" s="222"/>
      <c r="J29" s="222"/>
      <c r="K29" s="225"/>
      <c r="L29" s="225"/>
      <c r="M29" s="225"/>
      <c r="N29" s="143"/>
      <c r="O29" s="229"/>
      <c r="P29" s="229"/>
      <c r="Q29" s="229"/>
      <c r="R29" s="233"/>
      <c r="S29" s="233"/>
      <c r="T29" s="233"/>
      <c r="U29" s="96">
        <f t="shared" si="0"/>
        <v>0</v>
      </c>
      <c r="V29" s="96">
        <f t="shared" si="1"/>
        <v>1</v>
      </c>
      <c r="W29" s="96">
        <f t="shared" si="2"/>
        <v>1</v>
      </c>
    </row>
    <row r="30" spans="1:23">
      <c r="A30">
        <v>1</v>
      </c>
      <c r="B30" s="4" t="s">
        <v>81</v>
      </c>
      <c r="C30" s="5"/>
      <c r="D30" s="218"/>
      <c r="E30" s="218">
        <v>1</v>
      </c>
      <c r="F30" s="218"/>
      <c r="G30" s="218">
        <f>D30+E30</f>
        <v>1</v>
      </c>
      <c r="H30" s="222">
        <v>1</v>
      </c>
      <c r="I30" s="222">
        <v>1</v>
      </c>
      <c r="J30" s="222">
        <v>2</v>
      </c>
      <c r="K30" s="225"/>
      <c r="L30" s="225"/>
      <c r="M30" s="225"/>
      <c r="N30" s="143"/>
      <c r="O30" s="231"/>
      <c r="P30" s="231">
        <v>3</v>
      </c>
      <c r="Q30" s="231">
        <v>3</v>
      </c>
      <c r="R30" s="235"/>
      <c r="S30" s="235">
        <v>1</v>
      </c>
      <c r="T30" s="235">
        <v>1</v>
      </c>
      <c r="U30" s="96">
        <f t="shared" si="0"/>
        <v>1</v>
      </c>
      <c r="V30" s="96">
        <f t="shared" si="1"/>
        <v>6</v>
      </c>
      <c r="W30" s="96">
        <f t="shared" si="2"/>
        <v>7</v>
      </c>
    </row>
    <row r="31" spans="1:23">
      <c r="A31">
        <v>1</v>
      </c>
      <c r="B31" s="4" t="s">
        <v>143</v>
      </c>
      <c r="C31" s="5"/>
      <c r="D31" s="218"/>
      <c r="E31" s="218">
        <v>1</v>
      </c>
      <c r="F31" s="218"/>
      <c r="G31" s="218">
        <f>D31+E31</f>
        <v>1</v>
      </c>
      <c r="H31" s="222"/>
      <c r="I31" s="222"/>
      <c r="J31" s="222"/>
      <c r="K31" s="225">
        <v>1</v>
      </c>
      <c r="L31" s="225">
        <v>2</v>
      </c>
      <c r="M31" s="225">
        <v>2</v>
      </c>
      <c r="N31" s="143"/>
      <c r="O31" s="229">
        <v>1</v>
      </c>
      <c r="P31" s="229">
        <v>3</v>
      </c>
      <c r="Q31" s="229">
        <v>3</v>
      </c>
      <c r="R31" s="233"/>
      <c r="S31" s="233">
        <v>4</v>
      </c>
      <c r="T31" s="233">
        <v>4</v>
      </c>
      <c r="U31" s="96">
        <f t="shared" si="0"/>
        <v>2</v>
      </c>
      <c r="V31" s="96">
        <f t="shared" si="1"/>
        <v>10</v>
      </c>
      <c r="W31" s="96">
        <f t="shared" si="2"/>
        <v>10</v>
      </c>
    </row>
    <row r="32" spans="1:23">
      <c r="A32">
        <v>1</v>
      </c>
      <c r="B32" s="4" t="s">
        <v>561</v>
      </c>
      <c r="C32" s="5"/>
      <c r="D32" s="218"/>
      <c r="E32" s="218"/>
      <c r="F32" s="218"/>
      <c r="G32" s="218"/>
      <c r="H32" s="222"/>
      <c r="I32" s="222"/>
      <c r="J32" s="222"/>
      <c r="K32" s="225"/>
      <c r="L32" s="225">
        <v>1</v>
      </c>
      <c r="M32" s="225">
        <v>1</v>
      </c>
      <c r="N32" s="143"/>
      <c r="O32" s="229"/>
      <c r="P32" s="229"/>
      <c r="Q32" s="229"/>
      <c r="R32" s="233"/>
      <c r="S32" s="233"/>
      <c r="T32" s="233"/>
      <c r="U32" s="96">
        <f t="shared" si="0"/>
        <v>0</v>
      </c>
      <c r="V32" s="96">
        <f t="shared" si="1"/>
        <v>1</v>
      </c>
      <c r="W32" s="96">
        <f t="shared" si="2"/>
        <v>1</v>
      </c>
    </row>
    <row r="33" spans="1:23">
      <c r="A33">
        <v>1</v>
      </c>
      <c r="B33" s="4" t="s">
        <v>97</v>
      </c>
      <c r="C33" s="5"/>
      <c r="D33" s="218"/>
      <c r="E33" s="218">
        <v>1</v>
      </c>
      <c r="F33" s="218"/>
      <c r="G33" s="218">
        <f>D33+E33</f>
        <v>1</v>
      </c>
      <c r="H33" s="222"/>
      <c r="I33" s="222">
        <v>7</v>
      </c>
      <c r="J33" s="222">
        <v>2</v>
      </c>
      <c r="K33" s="225"/>
      <c r="L33" s="225">
        <v>9</v>
      </c>
      <c r="M33" s="225">
        <v>4</v>
      </c>
      <c r="N33" s="143"/>
      <c r="O33" s="229"/>
      <c r="P33" s="229">
        <v>2</v>
      </c>
      <c r="Q33" s="229">
        <v>2</v>
      </c>
      <c r="R33" s="233"/>
      <c r="S33" s="233">
        <v>2</v>
      </c>
      <c r="T33" s="233">
        <v>1</v>
      </c>
      <c r="U33" s="96">
        <f t="shared" si="0"/>
        <v>0</v>
      </c>
      <c r="V33" s="96">
        <f t="shared" si="1"/>
        <v>21</v>
      </c>
      <c r="W33" s="96">
        <f t="shared" si="2"/>
        <v>10</v>
      </c>
    </row>
    <row r="34" spans="1:23">
      <c r="A34">
        <v>1</v>
      </c>
      <c r="B34" s="4" t="s">
        <v>51</v>
      </c>
      <c r="C34" s="5"/>
      <c r="D34" s="218"/>
      <c r="E34" s="218"/>
      <c r="F34" s="218"/>
      <c r="G34" s="218"/>
      <c r="H34" s="222"/>
      <c r="I34" s="222"/>
      <c r="J34" s="222"/>
      <c r="K34" s="225"/>
      <c r="L34" s="225">
        <v>4</v>
      </c>
      <c r="M34" s="225">
        <v>1</v>
      </c>
      <c r="N34" s="143"/>
      <c r="O34" s="229"/>
      <c r="P34" s="229"/>
      <c r="Q34" s="229"/>
      <c r="R34" s="233"/>
      <c r="S34" s="233"/>
      <c r="T34" s="233"/>
      <c r="U34" s="96">
        <f t="shared" si="0"/>
        <v>0</v>
      </c>
      <c r="V34" s="96">
        <f t="shared" si="1"/>
        <v>4</v>
      </c>
      <c r="W34" s="96">
        <f t="shared" si="2"/>
        <v>1</v>
      </c>
    </row>
    <row r="35" spans="1:23">
      <c r="A35">
        <v>1</v>
      </c>
      <c r="B35" s="4" t="s">
        <v>47</v>
      </c>
      <c r="C35" s="5"/>
      <c r="D35" s="218"/>
      <c r="E35" s="218">
        <v>1</v>
      </c>
      <c r="F35" s="218"/>
      <c r="G35" s="218">
        <f>D35+E35</f>
        <v>1</v>
      </c>
      <c r="H35" s="222"/>
      <c r="I35" s="222"/>
      <c r="J35" s="222"/>
      <c r="K35" s="225"/>
      <c r="L35" s="225"/>
      <c r="M35" s="225"/>
      <c r="N35" s="143"/>
      <c r="O35" s="229"/>
      <c r="P35" s="229"/>
      <c r="Q35" s="229"/>
      <c r="R35" s="233"/>
      <c r="S35" s="233"/>
      <c r="T35" s="233"/>
      <c r="U35" s="96">
        <f t="shared" si="0"/>
        <v>0</v>
      </c>
      <c r="V35" s="96">
        <f t="shared" si="1"/>
        <v>1</v>
      </c>
      <c r="W35" s="96">
        <f t="shared" si="2"/>
        <v>1</v>
      </c>
    </row>
    <row r="36" spans="1:23">
      <c r="A36">
        <v>1</v>
      </c>
      <c r="B36" s="4" t="s">
        <v>156</v>
      </c>
      <c r="C36" s="5"/>
      <c r="D36" s="218"/>
      <c r="E36" s="218"/>
      <c r="F36" s="218"/>
      <c r="G36" s="218"/>
      <c r="H36" s="222"/>
      <c r="I36" s="222">
        <v>4</v>
      </c>
      <c r="J36" s="222">
        <v>2</v>
      </c>
      <c r="K36" s="225"/>
      <c r="L36" s="225">
        <v>3</v>
      </c>
      <c r="M36" s="225">
        <v>2</v>
      </c>
      <c r="N36" s="143"/>
      <c r="O36" s="229"/>
      <c r="P36" s="229">
        <v>3</v>
      </c>
      <c r="Q36" s="229">
        <v>3</v>
      </c>
      <c r="R36" s="233">
        <v>1</v>
      </c>
      <c r="S36" s="233">
        <v>4</v>
      </c>
      <c r="T36" s="233">
        <v>4</v>
      </c>
      <c r="U36" s="96">
        <f t="shared" si="0"/>
        <v>1</v>
      </c>
      <c r="V36" s="96">
        <f t="shared" si="1"/>
        <v>14</v>
      </c>
      <c r="W36" s="96">
        <f t="shared" si="2"/>
        <v>11</v>
      </c>
    </row>
    <row r="37" spans="1:23">
      <c r="A37">
        <v>1</v>
      </c>
      <c r="B37" s="4" t="s">
        <v>103</v>
      </c>
      <c r="C37" s="5"/>
      <c r="D37" s="218"/>
      <c r="E37" s="218"/>
      <c r="F37" s="218"/>
      <c r="G37" s="218"/>
      <c r="H37" s="222">
        <v>1</v>
      </c>
      <c r="I37" s="222">
        <v>1</v>
      </c>
      <c r="J37" s="222">
        <v>1</v>
      </c>
      <c r="K37" s="225">
        <v>1</v>
      </c>
      <c r="L37" s="225">
        <v>2</v>
      </c>
      <c r="M37" s="225">
        <v>2</v>
      </c>
      <c r="N37" s="143"/>
      <c r="O37" s="229">
        <v>1</v>
      </c>
      <c r="P37" s="229">
        <v>4</v>
      </c>
      <c r="Q37" s="229">
        <v>2</v>
      </c>
      <c r="R37" s="233"/>
      <c r="S37" s="233">
        <v>2</v>
      </c>
      <c r="T37" s="233">
        <v>2</v>
      </c>
      <c r="U37" s="96">
        <f t="shared" si="0"/>
        <v>3</v>
      </c>
      <c r="V37" s="96">
        <f t="shared" si="1"/>
        <v>9</v>
      </c>
      <c r="W37" s="96">
        <f t="shared" si="2"/>
        <v>7</v>
      </c>
    </row>
    <row r="38" spans="1:23">
      <c r="A38">
        <v>1</v>
      </c>
      <c r="B38" s="4" t="s">
        <v>958</v>
      </c>
      <c r="C38" s="3"/>
      <c r="D38" s="219"/>
      <c r="E38" s="219"/>
      <c r="F38" s="219"/>
      <c r="G38" s="219"/>
      <c r="H38" s="222"/>
      <c r="I38" s="222"/>
      <c r="J38" s="222"/>
      <c r="K38" s="225"/>
      <c r="L38" s="225"/>
      <c r="M38" s="225"/>
      <c r="N38" s="143"/>
      <c r="O38" s="229"/>
      <c r="P38" s="229">
        <v>3</v>
      </c>
      <c r="Q38" s="229">
        <v>1</v>
      </c>
      <c r="R38" s="233"/>
      <c r="S38" s="233">
        <v>2</v>
      </c>
      <c r="T38" s="233">
        <v>1</v>
      </c>
      <c r="U38" s="96">
        <f t="shared" si="0"/>
        <v>0</v>
      </c>
      <c r="V38" s="96">
        <f t="shared" si="1"/>
        <v>5</v>
      </c>
      <c r="W38" s="96">
        <f t="shared" si="2"/>
        <v>2</v>
      </c>
    </row>
    <row r="39" spans="1:23">
      <c r="A39">
        <v>1</v>
      </c>
      <c r="B39" s="4" t="s">
        <v>148</v>
      </c>
      <c r="C39" s="5"/>
      <c r="D39" s="218"/>
      <c r="E39" s="218">
        <v>4</v>
      </c>
      <c r="F39" s="218"/>
      <c r="G39" s="218">
        <f>D39+E39</f>
        <v>4</v>
      </c>
      <c r="H39" s="222">
        <v>1</v>
      </c>
      <c r="I39" s="222">
        <v>7</v>
      </c>
      <c r="J39" s="222">
        <v>6</v>
      </c>
      <c r="K39" s="225">
        <v>1</v>
      </c>
      <c r="L39" s="225">
        <v>5</v>
      </c>
      <c r="M39" s="225">
        <v>4</v>
      </c>
      <c r="N39" s="143"/>
      <c r="O39" s="229">
        <v>1</v>
      </c>
      <c r="P39" s="229">
        <v>10</v>
      </c>
      <c r="Q39" s="229">
        <v>10</v>
      </c>
      <c r="R39" s="233">
        <v>1</v>
      </c>
      <c r="S39" s="233">
        <v>9</v>
      </c>
      <c r="T39" s="233">
        <v>8</v>
      </c>
      <c r="U39" s="96">
        <f t="shared" si="0"/>
        <v>4</v>
      </c>
      <c r="V39" s="96">
        <f t="shared" si="1"/>
        <v>35</v>
      </c>
      <c r="W39" s="96">
        <f t="shared" si="2"/>
        <v>32</v>
      </c>
    </row>
    <row r="40" spans="1:23">
      <c r="A40">
        <v>1</v>
      </c>
      <c r="B40" s="4" t="s">
        <v>137</v>
      </c>
      <c r="C40" s="5"/>
      <c r="D40" s="218"/>
      <c r="E40" s="218">
        <v>4</v>
      </c>
      <c r="F40" s="218"/>
      <c r="G40" s="218">
        <f>D40+E40</f>
        <v>4</v>
      </c>
      <c r="H40" s="222"/>
      <c r="I40" s="222">
        <v>2</v>
      </c>
      <c r="J40" s="222">
        <v>2</v>
      </c>
      <c r="K40" s="225">
        <v>1</v>
      </c>
      <c r="L40" s="225">
        <v>2</v>
      </c>
      <c r="M40" s="225">
        <v>2</v>
      </c>
      <c r="N40" s="143"/>
      <c r="O40" s="229">
        <v>2</v>
      </c>
      <c r="P40" s="229">
        <v>2</v>
      </c>
      <c r="Q40" s="229">
        <v>2</v>
      </c>
      <c r="R40" s="233"/>
      <c r="S40" s="233"/>
      <c r="T40" s="233"/>
      <c r="U40" s="96">
        <f t="shared" si="0"/>
        <v>3</v>
      </c>
      <c r="V40" s="96">
        <f t="shared" si="1"/>
        <v>10</v>
      </c>
      <c r="W40" s="96">
        <f t="shared" si="2"/>
        <v>10</v>
      </c>
    </row>
    <row r="41" spans="1:23">
      <c r="A41">
        <v>1</v>
      </c>
      <c r="B41" s="98" t="s">
        <v>166</v>
      </c>
      <c r="C41" s="172"/>
      <c r="D41" s="220"/>
      <c r="E41" s="220"/>
      <c r="F41" s="220"/>
      <c r="G41" s="220"/>
      <c r="H41" s="222"/>
      <c r="I41" s="222">
        <v>2</v>
      </c>
      <c r="J41" s="222">
        <v>2</v>
      </c>
      <c r="K41" s="227"/>
      <c r="L41" s="227">
        <v>5</v>
      </c>
      <c r="M41" s="225">
        <v>5</v>
      </c>
      <c r="O41" s="229"/>
      <c r="P41" s="229"/>
      <c r="Q41" s="229"/>
      <c r="R41" s="233"/>
      <c r="S41" s="233">
        <v>2</v>
      </c>
      <c r="T41" s="233">
        <v>2</v>
      </c>
      <c r="U41" s="96">
        <f t="shared" si="0"/>
        <v>0</v>
      </c>
      <c r="V41" s="96">
        <f t="shared" si="1"/>
        <v>9</v>
      </c>
      <c r="W41" s="96">
        <f t="shared" si="2"/>
        <v>9</v>
      </c>
    </row>
    <row r="42" spans="1:23">
      <c r="A42">
        <v>1</v>
      </c>
      <c r="B42" s="4" t="s">
        <v>75</v>
      </c>
      <c r="C42" s="5"/>
      <c r="D42" s="218"/>
      <c r="E42" s="218"/>
      <c r="F42" s="218"/>
      <c r="G42" s="218"/>
      <c r="H42" s="222"/>
      <c r="I42" s="222"/>
      <c r="J42" s="222"/>
      <c r="K42" s="225"/>
      <c r="L42" s="225">
        <v>1</v>
      </c>
      <c r="M42" s="225">
        <v>1</v>
      </c>
      <c r="N42" s="143"/>
      <c r="O42" s="229"/>
      <c r="P42" s="229"/>
      <c r="Q42" s="229"/>
      <c r="R42" s="233"/>
      <c r="S42" s="233"/>
      <c r="T42" s="233"/>
      <c r="U42" s="96">
        <f t="shared" si="0"/>
        <v>0</v>
      </c>
      <c r="V42" s="96">
        <f t="shared" si="1"/>
        <v>1</v>
      </c>
      <c r="W42" s="96">
        <f t="shared" si="2"/>
        <v>1</v>
      </c>
    </row>
    <row r="43" spans="1:23">
      <c r="A43">
        <v>1</v>
      </c>
      <c r="B43" s="4" t="s">
        <v>155</v>
      </c>
      <c r="C43" s="5"/>
      <c r="D43" s="218"/>
      <c r="E43" s="218">
        <v>2</v>
      </c>
      <c r="F43" s="218"/>
      <c r="G43" s="218">
        <f t="shared" ref="G43:G49" si="3">D43+E43</f>
        <v>2</v>
      </c>
      <c r="H43" s="222">
        <v>1</v>
      </c>
      <c r="I43" s="222">
        <v>4</v>
      </c>
      <c r="J43" s="222">
        <v>3</v>
      </c>
      <c r="K43" s="225"/>
      <c r="L43" s="225"/>
      <c r="M43" s="225"/>
      <c r="N43" s="143"/>
      <c r="O43" s="229"/>
      <c r="P43" s="229">
        <v>1</v>
      </c>
      <c r="Q43" s="229">
        <v>1</v>
      </c>
      <c r="R43" s="233">
        <v>1</v>
      </c>
      <c r="S43" s="233">
        <v>2</v>
      </c>
      <c r="T43" s="233">
        <v>2</v>
      </c>
      <c r="U43" s="96">
        <f t="shared" si="0"/>
        <v>2</v>
      </c>
      <c r="V43" s="96">
        <f t="shared" si="1"/>
        <v>9</v>
      </c>
      <c r="W43" s="96">
        <f t="shared" si="2"/>
        <v>8</v>
      </c>
    </row>
    <row r="44" spans="1:23">
      <c r="A44">
        <v>1</v>
      </c>
      <c r="B44" s="4" t="s">
        <v>141</v>
      </c>
      <c r="C44" s="5"/>
      <c r="D44" s="218"/>
      <c r="E44" s="218">
        <v>2</v>
      </c>
      <c r="F44" s="218"/>
      <c r="G44" s="218">
        <f t="shared" si="3"/>
        <v>2</v>
      </c>
      <c r="H44" s="222"/>
      <c r="I44" s="222">
        <v>3</v>
      </c>
      <c r="J44" s="222">
        <v>2</v>
      </c>
      <c r="K44" s="225"/>
      <c r="L44" s="225">
        <v>1</v>
      </c>
      <c r="M44" s="225">
        <v>1</v>
      </c>
      <c r="N44" s="143"/>
      <c r="O44" s="229"/>
      <c r="P44" s="229">
        <v>2</v>
      </c>
      <c r="Q44" s="229">
        <v>2</v>
      </c>
      <c r="R44" s="233"/>
      <c r="S44" s="233">
        <v>1</v>
      </c>
      <c r="T44" s="233">
        <v>1</v>
      </c>
      <c r="U44" s="96">
        <f t="shared" si="0"/>
        <v>0</v>
      </c>
      <c r="V44" s="96">
        <f t="shared" si="1"/>
        <v>9</v>
      </c>
      <c r="W44" s="96">
        <f t="shared" si="2"/>
        <v>8</v>
      </c>
    </row>
    <row r="45" spans="1:23">
      <c r="A45">
        <v>1</v>
      </c>
      <c r="B45" s="4" t="s">
        <v>1243</v>
      </c>
      <c r="C45" s="5"/>
      <c r="D45" s="218"/>
      <c r="E45" s="218"/>
      <c r="F45" s="218"/>
      <c r="G45" s="218"/>
      <c r="H45" s="222"/>
      <c r="I45" s="222"/>
      <c r="J45" s="222"/>
      <c r="K45" s="225"/>
      <c r="L45" s="225"/>
      <c r="M45" s="225"/>
      <c r="N45" s="143"/>
      <c r="O45" s="229"/>
      <c r="P45" s="229"/>
      <c r="Q45" s="229"/>
      <c r="R45" s="233"/>
      <c r="S45" s="233">
        <v>3</v>
      </c>
      <c r="T45" s="233">
        <v>1</v>
      </c>
      <c r="U45" s="96">
        <f t="shared" si="0"/>
        <v>0</v>
      </c>
      <c r="V45" s="96">
        <f t="shared" si="1"/>
        <v>3</v>
      </c>
      <c r="W45" s="96">
        <f t="shared" si="2"/>
        <v>1</v>
      </c>
    </row>
    <row r="46" spans="1:23">
      <c r="A46">
        <v>1</v>
      </c>
      <c r="B46" s="4" t="s">
        <v>84</v>
      </c>
      <c r="C46" s="5"/>
      <c r="D46" s="218"/>
      <c r="E46" s="218">
        <v>5</v>
      </c>
      <c r="F46" s="218"/>
      <c r="G46" s="218">
        <f t="shared" si="3"/>
        <v>5</v>
      </c>
      <c r="H46" s="222">
        <v>1</v>
      </c>
      <c r="I46" s="222">
        <v>6</v>
      </c>
      <c r="J46" s="222">
        <v>5</v>
      </c>
      <c r="K46" s="225"/>
      <c r="L46" s="225">
        <v>4</v>
      </c>
      <c r="M46" s="225">
        <v>4</v>
      </c>
      <c r="N46" s="143"/>
      <c r="O46" s="229"/>
      <c r="P46" s="229">
        <v>5</v>
      </c>
      <c r="Q46" s="229">
        <v>4</v>
      </c>
      <c r="R46" s="233">
        <v>2</v>
      </c>
      <c r="S46" s="233">
        <v>7</v>
      </c>
      <c r="T46" s="233">
        <v>6</v>
      </c>
      <c r="U46" s="96">
        <f t="shared" si="0"/>
        <v>3</v>
      </c>
      <c r="V46" s="96">
        <f t="shared" si="1"/>
        <v>27</v>
      </c>
      <c r="W46" s="96">
        <f t="shared" si="2"/>
        <v>24</v>
      </c>
    </row>
    <row r="47" spans="1:23">
      <c r="A47">
        <v>1</v>
      </c>
      <c r="B47" s="4" t="s">
        <v>184</v>
      </c>
      <c r="C47" s="5"/>
      <c r="D47" s="218">
        <v>2</v>
      </c>
      <c r="E47" s="218">
        <v>2</v>
      </c>
      <c r="F47" s="218"/>
      <c r="G47" s="218">
        <f t="shared" si="3"/>
        <v>4</v>
      </c>
      <c r="H47" s="222"/>
      <c r="I47" s="222"/>
      <c r="J47" s="222"/>
      <c r="K47" s="225"/>
      <c r="L47" s="225">
        <v>1</v>
      </c>
      <c r="M47" s="225">
        <v>1</v>
      </c>
      <c r="N47" s="143"/>
      <c r="O47" s="229"/>
      <c r="P47" s="229">
        <v>3</v>
      </c>
      <c r="Q47" s="229">
        <v>3</v>
      </c>
      <c r="R47" s="233"/>
      <c r="S47" s="233">
        <v>3</v>
      </c>
      <c r="T47" s="233">
        <v>3</v>
      </c>
      <c r="U47" s="96">
        <f t="shared" si="0"/>
        <v>2</v>
      </c>
      <c r="V47" s="96">
        <f t="shared" si="1"/>
        <v>9</v>
      </c>
      <c r="W47" s="96">
        <f t="shared" si="2"/>
        <v>11</v>
      </c>
    </row>
    <row r="48" spans="1:23">
      <c r="A48">
        <v>1</v>
      </c>
      <c r="B48" s="4" t="s">
        <v>64</v>
      </c>
      <c r="C48" s="5"/>
      <c r="D48" s="218"/>
      <c r="E48" s="218">
        <v>2</v>
      </c>
      <c r="F48" s="218"/>
      <c r="G48" s="218">
        <f t="shared" si="3"/>
        <v>2</v>
      </c>
      <c r="H48" s="222"/>
      <c r="I48" s="222"/>
      <c r="J48" s="222"/>
      <c r="K48" s="225"/>
      <c r="L48" s="225"/>
      <c r="M48" s="225"/>
      <c r="N48" s="143"/>
      <c r="O48" s="229">
        <v>1</v>
      </c>
      <c r="P48" s="229">
        <v>1</v>
      </c>
      <c r="Q48" s="229">
        <v>1</v>
      </c>
      <c r="R48" s="233">
        <v>1</v>
      </c>
      <c r="S48" s="233">
        <v>5</v>
      </c>
      <c r="T48" s="233">
        <v>5</v>
      </c>
      <c r="U48" s="96">
        <f t="shared" si="0"/>
        <v>2</v>
      </c>
      <c r="V48" s="96">
        <f t="shared" si="1"/>
        <v>8</v>
      </c>
      <c r="W48" s="96">
        <f t="shared" si="2"/>
        <v>8</v>
      </c>
    </row>
    <row r="49" spans="1:23">
      <c r="A49">
        <v>1</v>
      </c>
      <c r="B49" s="4" t="s">
        <v>30</v>
      </c>
      <c r="C49" s="5"/>
      <c r="D49" s="218"/>
      <c r="E49" s="218">
        <v>1</v>
      </c>
      <c r="F49" s="218"/>
      <c r="G49" s="218">
        <f t="shared" si="3"/>
        <v>1</v>
      </c>
      <c r="H49" s="222"/>
      <c r="I49" s="222"/>
      <c r="J49" s="222"/>
      <c r="K49" s="225"/>
      <c r="L49" s="225"/>
      <c r="M49" s="225"/>
      <c r="N49" s="143"/>
      <c r="O49" s="229"/>
      <c r="P49" s="229"/>
      <c r="Q49" s="229"/>
      <c r="R49" s="233"/>
      <c r="S49" s="233"/>
      <c r="T49" s="233"/>
      <c r="U49" s="96">
        <f t="shared" si="0"/>
        <v>0</v>
      </c>
      <c r="V49" s="96">
        <f t="shared" si="1"/>
        <v>1</v>
      </c>
      <c r="W49" s="96">
        <f t="shared" si="2"/>
        <v>1</v>
      </c>
    </row>
  </sheetData>
  <autoFilter ref="B4:W49" xr:uid="{00000000-0001-0000-0300-000000000000}"/>
  <sortState xmlns:xlrd2="http://schemas.microsoft.com/office/spreadsheetml/2017/richdata2" ref="B6:W49">
    <sortCondition ref="B6:B49"/>
  </sortState>
  <mergeCells count="1">
    <mergeCell ref="U3:W3"/>
  </mergeCells>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A8839-A33C-4C5E-AEEF-FD2797A9F858}">
  <dimension ref="A1:BKS340"/>
  <sheetViews>
    <sheetView workbookViewId="0">
      <selection activeCell="E4" sqref="E4"/>
    </sheetView>
  </sheetViews>
  <sheetFormatPr defaultColWidth="8.88671875" defaultRowHeight="13.2"/>
  <cols>
    <col min="1" max="1" width="2.33203125" style="173" customWidth="1"/>
    <col min="2" max="2" width="44.88671875" style="191" customWidth="1"/>
    <col min="3" max="3" width="9.33203125" style="191" customWidth="1"/>
    <col min="4" max="4" width="14" style="191" customWidth="1"/>
    <col min="5" max="5" width="11.6640625" style="191" customWidth="1"/>
    <col min="6" max="6" width="28.5546875" style="253" customWidth="1"/>
    <col min="7" max="7" width="26.88671875" style="253" customWidth="1"/>
    <col min="8" max="8" width="25.6640625" style="253" customWidth="1"/>
    <col min="9" max="9" width="17.6640625" style="253" customWidth="1"/>
    <col min="10" max="10" width="19.44140625" style="253" customWidth="1"/>
    <col min="11" max="17" width="12.88671875" style="253" customWidth="1"/>
    <col min="18" max="18" width="14" style="253" customWidth="1"/>
    <col min="19" max="19" width="8.88671875" style="254"/>
    <col min="20" max="31" width="8.88671875" style="174"/>
    <col min="32" max="16384" width="8.88671875" style="175"/>
  </cols>
  <sheetData>
    <row r="1" spans="1:1657" ht="31.95" customHeight="1">
      <c r="B1" s="236" t="s">
        <v>1310</v>
      </c>
      <c r="C1" s="236"/>
      <c r="D1" s="236"/>
    </row>
    <row r="2" spans="1:1657">
      <c r="A2" s="176"/>
      <c r="B2" s="237" t="s">
        <v>1309</v>
      </c>
      <c r="C2" s="237" t="s">
        <v>257</v>
      </c>
      <c r="D2" s="237" t="s">
        <v>256</v>
      </c>
      <c r="E2" s="255" t="s">
        <v>233</v>
      </c>
      <c r="F2" s="292" t="s">
        <v>255</v>
      </c>
      <c r="G2" s="293"/>
      <c r="H2" s="293"/>
      <c r="I2" s="293"/>
      <c r="J2" s="293"/>
      <c r="K2" s="293"/>
      <c r="L2" s="293"/>
      <c r="M2" s="293"/>
      <c r="N2" s="293"/>
      <c r="O2" s="293"/>
      <c r="P2" s="293"/>
      <c r="Q2" s="293"/>
      <c r="R2" s="293"/>
      <c r="S2" s="294"/>
      <c r="T2" s="295"/>
      <c r="U2" s="177"/>
      <c r="V2" s="177"/>
      <c r="W2" s="177"/>
      <c r="X2" s="177"/>
      <c r="Y2" s="177"/>
      <c r="Z2" s="177"/>
      <c r="AA2" s="177"/>
      <c r="AB2" s="177"/>
      <c r="AC2" s="177"/>
      <c r="AD2" s="177"/>
      <c r="AE2" s="177"/>
      <c r="AF2" s="178"/>
      <c r="AG2" s="178"/>
      <c r="AH2" s="178"/>
      <c r="AI2" s="178"/>
      <c r="AJ2" s="178"/>
    </row>
    <row r="3" spans="1:1657" ht="36.6" customHeight="1">
      <c r="A3" s="176">
        <v>1</v>
      </c>
      <c r="B3" s="182" t="s">
        <v>239</v>
      </c>
      <c r="C3" s="256" t="s">
        <v>258</v>
      </c>
      <c r="D3" s="182" t="s">
        <v>258</v>
      </c>
      <c r="E3" s="182">
        <v>1</v>
      </c>
      <c r="F3" s="258" t="s">
        <v>241</v>
      </c>
      <c r="G3" s="258"/>
      <c r="H3" s="258"/>
      <c r="I3" s="238"/>
      <c r="J3" s="238"/>
      <c r="K3" s="239"/>
      <c r="L3" s="240"/>
      <c r="M3" s="240"/>
      <c r="N3" s="240"/>
      <c r="O3" s="240"/>
      <c r="P3" s="241"/>
      <c r="Q3" s="242"/>
      <c r="R3" s="241"/>
      <c r="S3" s="259"/>
      <c r="T3" s="259"/>
      <c r="U3" s="177"/>
      <c r="V3" s="177"/>
      <c r="W3" s="177"/>
      <c r="X3" s="177"/>
      <c r="Y3" s="177"/>
      <c r="Z3" s="177"/>
      <c r="AA3" s="177"/>
      <c r="AB3" s="177"/>
      <c r="AC3" s="177"/>
      <c r="AD3" s="177"/>
      <c r="AE3" s="177"/>
      <c r="AF3" s="178"/>
      <c r="AG3" s="178"/>
      <c r="AH3" s="178"/>
      <c r="AI3" s="178"/>
      <c r="AJ3" s="178"/>
    </row>
    <row r="4" spans="1:1657" ht="36.6" customHeight="1">
      <c r="A4" s="176"/>
      <c r="B4" s="182" t="s">
        <v>1046</v>
      </c>
      <c r="C4" s="256" t="s">
        <v>258</v>
      </c>
      <c r="D4" s="182" t="s">
        <v>258</v>
      </c>
      <c r="E4" s="182">
        <v>1</v>
      </c>
      <c r="F4" s="257" t="s">
        <v>1127</v>
      </c>
      <c r="G4" s="258"/>
      <c r="H4" s="258"/>
      <c r="I4" s="238"/>
      <c r="J4" s="238"/>
      <c r="K4" s="239"/>
      <c r="L4" s="240"/>
      <c r="M4" s="240"/>
      <c r="N4" s="240"/>
      <c r="O4" s="240"/>
      <c r="P4" s="241"/>
      <c r="Q4" s="242"/>
      <c r="R4" s="241"/>
      <c r="S4" s="259"/>
      <c r="T4" s="259"/>
      <c r="U4" s="177"/>
      <c r="V4" s="177"/>
      <c r="W4" s="177"/>
      <c r="X4" s="177"/>
      <c r="Y4" s="177"/>
      <c r="Z4" s="177"/>
      <c r="AA4" s="177"/>
      <c r="AB4" s="177"/>
      <c r="AC4" s="177"/>
      <c r="AD4" s="177"/>
      <c r="AE4" s="177"/>
      <c r="AF4" s="178"/>
      <c r="AG4" s="178"/>
      <c r="AH4" s="178"/>
      <c r="AI4" s="178"/>
      <c r="AJ4" s="178"/>
    </row>
    <row r="5" spans="1:1657" ht="36.6" customHeight="1">
      <c r="A5" s="176">
        <v>1</v>
      </c>
      <c r="B5" s="182" t="s">
        <v>286</v>
      </c>
      <c r="C5" s="256" t="s">
        <v>262</v>
      </c>
      <c r="D5" s="182" t="s">
        <v>262</v>
      </c>
      <c r="E5" s="182">
        <v>1</v>
      </c>
      <c r="F5" s="257" t="s">
        <v>288</v>
      </c>
      <c r="G5" s="258"/>
      <c r="H5" s="258"/>
      <c r="I5" s="243"/>
      <c r="J5" s="238"/>
      <c r="K5" s="239"/>
      <c r="L5" s="240"/>
      <c r="M5" s="240"/>
      <c r="N5" s="240"/>
      <c r="O5" s="240"/>
      <c r="P5" s="241"/>
      <c r="Q5" s="242"/>
      <c r="R5" s="241"/>
      <c r="S5" s="259"/>
      <c r="T5" s="259"/>
      <c r="U5" s="179"/>
      <c r="V5" s="177"/>
      <c r="W5" s="177"/>
      <c r="X5" s="179"/>
      <c r="Y5" s="177"/>
      <c r="Z5" s="177"/>
      <c r="AA5" s="179"/>
      <c r="AB5" s="177"/>
      <c r="AC5" s="177"/>
      <c r="AD5" s="177"/>
      <c r="AE5" s="177"/>
      <c r="AF5" s="178"/>
      <c r="AG5" s="178"/>
      <c r="AH5" s="178"/>
      <c r="AI5" s="178"/>
    </row>
    <row r="6" spans="1:1657" ht="36.6" customHeight="1">
      <c r="A6" s="176">
        <v>1</v>
      </c>
      <c r="B6" s="182" t="s">
        <v>994</v>
      </c>
      <c r="C6" s="256" t="s">
        <v>729</v>
      </c>
      <c r="D6" s="182" t="s">
        <v>704</v>
      </c>
      <c r="E6" s="182">
        <v>4</v>
      </c>
      <c r="F6" s="257" t="s">
        <v>291</v>
      </c>
      <c r="G6" s="257" t="s">
        <v>651</v>
      </c>
      <c r="H6" s="257" t="s">
        <v>845</v>
      </c>
      <c r="I6" s="257" t="s">
        <v>1136</v>
      </c>
      <c r="J6" s="238"/>
      <c r="K6" s="239"/>
      <c r="L6" s="240"/>
      <c r="M6" s="240"/>
      <c r="N6" s="240"/>
      <c r="O6" s="240"/>
      <c r="P6" s="241"/>
      <c r="Q6" s="242"/>
      <c r="R6" s="241"/>
      <c r="S6" s="259"/>
      <c r="T6" s="259"/>
      <c r="U6" s="179"/>
      <c r="V6" s="177"/>
      <c r="W6" s="177"/>
      <c r="X6" s="179"/>
      <c r="Y6" s="177"/>
      <c r="Z6" s="177"/>
      <c r="AA6" s="179"/>
      <c r="AB6" s="177"/>
      <c r="AC6" s="177"/>
      <c r="AD6" s="177"/>
      <c r="AE6" s="177"/>
      <c r="AF6" s="178"/>
      <c r="AG6" s="178"/>
      <c r="AH6" s="178"/>
      <c r="AI6" s="178"/>
    </row>
    <row r="7" spans="1:1657" ht="36.6" customHeight="1">
      <c r="A7" s="176"/>
      <c r="B7" s="182" t="s">
        <v>1048</v>
      </c>
      <c r="C7" s="256" t="s">
        <v>258</v>
      </c>
      <c r="D7" s="260" t="s">
        <v>1260</v>
      </c>
      <c r="E7" s="182">
        <v>1</v>
      </c>
      <c r="F7" s="257" t="s">
        <v>1249</v>
      </c>
      <c r="G7" s="257"/>
      <c r="H7" s="257"/>
      <c r="I7" s="257"/>
      <c r="J7" s="244"/>
      <c r="K7" s="245"/>
      <c r="L7" s="246"/>
      <c r="M7" s="246"/>
      <c r="N7" s="246"/>
      <c r="O7" s="246"/>
      <c r="P7" s="241"/>
      <c r="Q7" s="242"/>
      <c r="R7" s="241"/>
      <c r="S7" s="259"/>
      <c r="T7" s="259"/>
      <c r="U7" s="179"/>
      <c r="V7" s="177"/>
      <c r="W7" s="177"/>
      <c r="X7" s="179"/>
      <c r="Y7" s="177"/>
      <c r="Z7" s="177"/>
      <c r="AA7" s="179"/>
      <c r="AB7" s="177"/>
      <c r="AC7" s="177"/>
      <c r="AD7" s="177"/>
      <c r="AE7" s="177"/>
      <c r="AF7" s="178"/>
      <c r="AG7" s="178"/>
      <c r="AH7" s="178"/>
      <c r="AI7" s="178"/>
    </row>
    <row r="8" spans="1:1657" ht="34.950000000000003" customHeight="1">
      <c r="A8" s="176">
        <v>1</v>
      </c>
      <c r="B8" s="182" t="s">
        <v>266</v>
      </c>
      <c r="C8" s="256" t="s">
        <v>729</v>
      </c>
      <c r="D8" s="182" t="s">
        <v>703</v>
      </c>
      <c r="E8" s="182">
        <f>3+1+1</f>
        <v>5</v>
      </c>
      <c r="F8" s="257" t="s">
        <v>246</v>
      </c>
      <c r="G8" s="257" t="s">
        <v>243</v>
      </c>
      <c r="H8" s="257" t="s">
        <v>244</v>
      </c>
      <c r="I8" s="257" t="s">
        <v>293</v>
      </c>
      <c r="J8" s="257" t="s">
        <v>675</v>
      </c>
      <c r="K8" s="257"/>
      <c r="L8" s="257"/>
      <c r="M8" s="257"/>
      <c r="N8" s="257"/>
      <c r="O8" s="257"/>
      <c r="P8" s="241"/>
      <c r="Q8" s="242"/>
      <c r="R8" s="241"/>
      <c r="S8" s="259"/>
      <c r="T8" s="259"/>
      <c r="U8" s="179"/>
      <c r="V8" s="177"/>
      <c r="W8" s="177"/>
      <c r="X8" s="179"/>
      <c r="Y8" s="177"/>
      <c r="Z8" s="177"/>
      <c r="AA8" s="179"/>
      <c r="AB8" s="177"/>
      <c r="AC8" s="177"/>
      <c r="AD8" s="177"/>
      <c r="AE8" s="177"/>
      <c r="AF8" s="178"/>
      <c r="AG8" s="178"/>
      <c r="AH8" s="178"/>
      <c r="AI8" s="178"/>
    </row>
    <row r="9" spans="1:1657" ht="34.950000000000003" customHeight="1">
      <c r="A9" s="176">
        <v>1</v>
      </c>
      <c r="B9" s="182" t="s">
        <v>638</v>
      </c>
      <c r="C9" s="256" t="s">
        <v>258</v>
      </c>
      <c r="D9" s="182" t="s">
        <v>258</v>
      </c>
      <c r="E9" s="182">
        <v>1</v>
      </c>
      <c r="F9" s="257" t="s">
        <v>634</v>
      </c>
      <c r="G9" s="257"/>
      <c r="H9" s="257"/>
      <c r="I9" s="257"/>
      <c r="J9" s="257"/>
      <c r="K9" s="257"/>
      <c r="L9" s="257"/>
      <c r="M9" s="257"/>
      <c r="N9" s="257"/>
      <c r="O9" s="257"/>
      <c r="P9" s="241"/>
      <c r="Q9" s="242"/>
      <c r="R9" s="241"/>
      <c r="S9" s="259"/>
      <c r="T9" s="259"/>
      <c r="U9" s="177"/>
      <c r="V9" s="177"/>
      <c r="W9" s="177"/>
      <c r="X9" s="177"/>
      <c r="Y9" s="177"/>
      <c r="Z9" s="177"/>
      <c r="AA9" s="177"/>
      <c r="AB9" s="177"/>
      <c r="AC9" s="177"/>
      <c r="AD9" s="177"/>
      <c r="AE9" s="177"/>
      <c r="AF9" s="178"/>
      <c r="AG9" s="178"/>
      <c r="AH9" s="178"/>
      <c r="AI9" s="178"/>
      <c r="AJ9" s="178"/>
      <c r="AK9" s="178"/>
      <c r="AL9" s="178"/>
      <c r="AM9" s="178"/>
      <c r="AN9" s="178"/>
      <c r="AO9" s="178"/>
      <c r="AP9" s="178"/>
      <c r="AQ9" s="178"/>
      <c r="AR9" s="178"/>
      <c r="AS9" s="178"/>
      <c r="AT9" s="178"/>
      <c r="AU9" s="178"/>
      <c r="AV9" s="178"/>
      <c r="AW9" s="178"/>
      <c r="AX9" s="178"/>
      <c r="AY9" s="178"/>
      <c r="AZ9" s="178"/>
      <c r="BA9" s="178"/>
      <c r="BB9" s="178"/>
      <c r="BC9" s="178"/>
      <c r="BD9" s="178"/>
      <c r="BE9" s="178"/>
      <c r="BF9" s="178"/>
      <c r="BG9" s="178"/>
      <c r="BH9" s="178"/>
      <c r="BI9" s="178"/>
      <c r="BJ9" s="178"/>
      <c r="BK9" s="178"/>
      <c r="BL9" s="178"/>
      <c r="BM9" s="178"/>
      <c r="BN9" s="178"/>
      <c r="BO9" s="178"/>
      <c r="BP9" s="178"/>
      <c r="BQ9" s="178"/>
      <c r="BR9" s="178"/>
      <c r="BS9" s="178"/>
      <c r="BT9" s="178"/>
      <c r="BU9" s="178"/>
      <c r="BV9" s="178"/>
      <c r="BW9" s="178"/>
      <c r="BX9" s="178"/>
      <c r="BY9" s="178"/>
      <c r="BZ9" s="178"/>
      <c r="CA9" s="178"/>
      <c r="CB9" s="178"/>
      <c r="CC9" s="178"/>
      <c r="CD9" s="178"/>
      <c r="CE9" s="178"/>
      <c r="CF9" s="178"/>
      <c r="CG9" s="178"/>
      <c r="CH9" s="178"/>
      <c r="CI9" s="178"/>
      <c r="CJ9" s="178"/>
      <c r="CK9" s="178"/>
      <c r="CL9" s="178"/>
      <c r="CM9" s="178"/>
      <c r="CN9" s="178"/>
      <c r="CO9" s="178"/>
      <c r="CP9" s="178"/>
      <c r="CQ9" s="178"/>
      <c r="CR9" s="178"/>
      <c r="CS9" s="178"/>
      <c r="CT9" s="178"/>
      <c r="CU9" s="178"/>
      <c r="CV9" s="178"/>
      <c r="CW9" s="178"/>
      <c r="CX9" s="178"/>
      <c r="CY9" s="178"/>
      <c r="CZ9" s="178"/>
      <c r="DA9" s="178"/>
      <c r="DB9" s="178"/>
      <c r="DC9" s="178"/>
      <c r="DD9" s="178"/>
      <c r="DE9" s="178"/>
      <c r="DF9" s="178"/>
      <c r="DG9" s="178"/>
      <c r="DH9" s="178"/>
      <c r="DI9" s="178"/>
      <c r="DJ9" s="178"/>
      <c r="DK9" s="178"/>
      <c r="DL9" s="178"/>
      <c r="DM9" s="178"/>
      <c r="DN9" s="178"/>
      <c r="DO9" s="178"/>
      <c r="DP9" s="178"/>
      <c r="DQ9" s="178"/>
      <c r="DR9" s="178"/>
      <c r="DS9" s="178"/>
      <c r="DT9" s="178"/>
      <c r="DU9" s="178"/>
      <c r="DV9" s="178"/>
      <c r="DW9" s="178"/>
      <c r="DX9" s="178"/>
      <c r="DY9" s="178"/>
      <c r="DZ9" s="178"/>
      <c r="EA9" s="178"/>
      <c r="EB9" s="178"/>
      <c r="EC9" s="178"/>
      <c r="ED9" s="178"/>
      <c r="EE9" s="178"/>
      <c r="EF9" s="178"/>
      <c r="EG9" s="178"/>
      <c r="EH9" s="178"/>
      <c r="EI9" s="178"/>
      <c r="EJ9" s="178"/>
      <c r="EK9" s="178"/>
      <c r="EL9" s="178"/>
      <c r="EM9" s="178"/>
      <c r="EN9" s="178"/>
      <c r="EO9" s="178"/>
      <c r="EP9" s="178"/>
      <c r="EQ9" s="178"/>
      <c r="ER9" s="178"/>
      <c r="ES9" s="178"/>
      <c r="ET9" s="178"/>
      <c r="EU9" s="178"/>
      <c r="EV9" s="178"/>
      <c r="EW9" s="178"/>
      <c r="EX9" s="178"/>
      <c r="EY9" s="178"/>
      <c r="EZ9" s="178"/>
      <c r="FA9" s="178"/>
      <c r="FB9" s="178"/>
      <c r="FC9" s="178"/>
      <c r="FD9" s="178"/>
      <c r="FE9" s="178"/>
      <c r="FF9" s="178"/>
      <c r="FG9" s="178"/>
      <c r="FH9" s="178"/>
      <c r="FI9" s="178"/>
      <c r="FJ9" s="178"/>
      <c r="FK9" s="178"/>
      <c r="FL9" s="178"/>
      <c r="FM9" s="178"/>
      <c r="FN9" s="178"/>
      <c r="FO9" s="178"/>
      <c r="FP9" s="178"/>
      <c r="FQ9" s="178"/>
      <c r="FR9" s="178"/>
      <c r="FS9" s="178"/>
      <c r="FT9" s="178"/>
      <c r="FU9" s="178"/>
      <c r="FV9" s="178"/>
      <c r="FW9" s="178"/>
      <c r="FX9" s="178"/>
      <c r="FY9" s="178"/>
      <c r="FZ9" s="178"/>
      <c r="GA9" s="178"/>
      <c r="GB9" s="178"/>
      <c r="GC9" s="178"/>
      <c r="GD9" s="178"/>
      <c r="GE9" s="178"/>
      <c r="GF9" s="178"/>
      <c r="GG9" s="178"/>
      <c r="GH9" s="178"/>
      <c r="GI9" s="178"/>
      <c r="GJ9" s="178"/>
      <c r="GK9" s="178"/>
      <c r="GL9" s="178"/>
      <c r="GM9" s="178"/>
      <c r="GN9" s="178"/>
      <c r="GO9" s="178"/>
      <c r="GP9" s="178"/>
      <c r="GQ9" s="178"/>
      <c r="GR9" s="178"/>
      <c r="GS9" s="178"/>
      <c r="GT9" s="178"/>
      <c r="GU9" s="178"/>
      <c r="GV9" s="178"/>
      <c r="GW9" s="178"/>
      <c r="GX9" s="178"/>
      <c r="GY9" s="178"/>
      <c r="GZ9" s="178"/>
      <c r="HA9" s="178"/>
      <c r="HB9" s="178"/>
      <c r="HC9" s="178"/>
      <c r="HD9" s="178"/>
      <c r="HE9" s="178"/>
      <c r="HF9" s="178"/>
      <c r="HG9" s="178"/>
      <c r="HH9" s="178"/>
      <c r="HI9" s="178"/>
      <c r="HJ9" s="178"/>
      <c r="HK9" s="178"/>
      <c r="HL9" s="178"/>
      <c r="HM9" s="178"/>
      <c r="HN9" s="178"/>
      <c r="HO9" s="178"/>
      <c r="HP9" s="178"/>
      <c r="HQ9" s="178"/>
      <c r="HR9" s="178"/>
      <c r="HS9" s="178"/>
      <c r="HT9" s="178"/>
      <c r="HU9" s="178"/>
      <c r="HV9" s="178"/>
      <c r="HW9" s="178"/>
      <c r="HX9" s="178"/>
      <c r="HY9" s="178"/>
      <c r="HZ9" s="178"/>
      <c r="IA9" s="178"/>
      <c r="IB9" s="178"/>
      <c r="IC9" s="178"/>
      <c r="ID9" s="178"/>
      <c r="IE9" s="178"/>
      <c r="IF9" s="178"/>
      <c r="IG9" s="178"/>
      <c r="IH9" s="178"/>
      <c r="II9" s="178"/>
      <c r="IJ9" s="178"/>
      <c r="IK9" s="178"/>
      <c r="IL9" s="178"/>
      <c r="IM9" s="178"/>
      <c r="IN9" s="178"/>
      <c r="IO9" s="178"/>
      <c r="IP9" s="178"/>
      <c r="IQ9" s="178"/>
      <c r="IR9" s="178"/>
      <c r="IS9" s="178"/>
      <c r="IT9" s="178"/>
      <c r="IU9" s="178"/>
      <c r="IV9" s="178"/>
      <c r="IW9" s="178"/>
      <c r="IX9" s="178"/>
      <c r="IY9" s="178"/>
      <c r="IZ9" s="178"/>
      <c r="JA9" s="178"/>
      <c r="JB9" s="178"/>
      <c r="JC9" s="178"/>
      <c r="JD9" s="178"/>
      <c r="JE9" s="178"/>
      <c r="JF9" s="178"/>
      <c r="JG9" s="178"/>
      <c r="JH9" s="178"/>
      <c r="JI9" s="178"/>
      <c r="JJ9" s="178"/>
      <c r="JK9" s="178"/>
      <c r="JL9" s="178"/>
      <c r="JM9" s="178"/>
      <c r="JN9" s="178"/>
      <c r="JO9" s="178"/>
      <c r="JP9" s="178"/>
      <c r="JQ9" s="178"/>
      <c r="JR9" s="178"/>
      <c r="JS9" s="178"/>
      <c r="JT9" s="178"/>
      <c r="JU9" s="178"/>
      <c r="JV9" s="178"/>
      <c r="JW9" s="178"/>
      <c r="JX9" s="178"/>
      <c r="JY9" s="178"/>
      <c r="JZ9" s="178"/>
      <c r="KA9" s="178"/>
      <c r="KB9" s="178"/>
      <c r="KC9" s="178"/>
      <c r="KD9" s="178"/>
      <c r="KE9" s="178"/>
      <c r="KF9" s="178"/>
      <c r="KG9" s="178"/>
      <c r="KH9" s="178"/>
      <c r="KI9" s="178"/>
      <c r="KJ9" s="178"/>
      <c r="KK9" s="178"/>
      <c r="KL9" s="178"/>
      <c r="KM9" s="178"/>
      <c r="KN9" s="178"/>
      <c r="KO9" s="178"/>
      <c r="KP9" s="178"/>
      <c r="KQ9" s="178"/>
      <c r="KR9" s="178"/>
      <c r="KS9" s="178"/>
      <c r="KT9" s="178"/>
      <c r="KU9" s="178"/>
      <c r="KV9" s="178"/>
      <c r="KW9" s="178"/>
      <c r="KX9" s="178"/>
      <c r="KY9" s="178"/>
      <c r="KZ9" s="178"/>
      <c r="LA9" s="178"/>
      <c r="LB9" s="178"/>
      <c r="LC9" s="178"/>
      <c r="LD9" s="178"/>
      <c r="LE9" s="178"/>
      <c r="LF9" s="178"/>
      <c r="LG9" s="178"/>
      <c r="LH9" s="178"/>
      <c r="LI9" s="178"/>
      <c r="LJ9" s="178"/>
      <c r="LK9" s="178"/>
      <c r="LL9" s="178"/>
      <c r="LM9" s="178"/>
      <c r="LN9" s="178"/>
      <c r="LO9" s="178"/>
      <c r="LP9" s="178"/>
      <c r="LQ9" s="178"/>
      <c r="LR9" s="178"/>
      <c r="LS9" s="178"/>
      <c r="LT9" s="178"/>
      <c r="LU9" s="178"/>
      <c r="LV9" s="178"/>
      <c r="LW9" s="178"/>
      <c r="LX9" s="178"/>
      <c r="LY9" s="178"/>
      <c r="LZ9" s="178"/>
      <c r="MA9" s="178"/>
      <c r="MB9" s="178"/>
      <c r="MC9" s="178"/>
      <c r="MD9" s="178"/>
      <c r="ME9" s="178"/>
      <c r="MF9" s="178"/>
      <c r="MG9" s="178"/>
      <c r="MH9" s="178"/>
      <c r="MI9" s="178"/>
      <c r="MJ9" s="178"/>
      <c r="MK9" s="178"/>
      <c r="ML9" s="178"/>
      <c r="MM9" s="178"/>
      <c r="MN9" s="178"/>
      <c r="MO9" s="178"/>
      <c r="MP9" s="178"/>
      <c r="MQ9" s="178"/>
      <c r="MR9" s="178"/>
      <c r="MS9" s="178"/>
      <c r="MT9" s="178"/>
      <c r="MU9" s="178"/>
      <c r="MV9" s="178"/>
      <c r="MW9" s="178"/>
      <c r="MX9" s="178"/>
      <c r="MY9" s="178"/>
      <c r="MZ9" s="178"/>
      <c r="NA9" s="178"/>
      <c r="NB9" s="178"/>
      <c r="NC9" s="178"/>
      <c r="ND9" s="178"/>
      <c r="NE9" s="178"/>
      <c r="NF9" s="178"/>
      <c r="NG9" s="178"/>
      <c r="NH9" s="178"/>
      <c r="NI9" s="178"/>
      <c r="NJ9" s="178"/>
      <c r="NK9" s="178"/>
      <c r="NL9" s="178"/>
      <c r="NM9" s="178"/>
      <c r="NN9" s="178"/>
      <c r="NO9" s="178"/>
      <c r="NP9" s="178"/>
      <c r="NQ9" s="178"/>
      <c r="NR9" s="178"/>
      <c r="NS9" s="178"/>
      <c r="NT9" s="178"/>
      <c r="NU9" s="178"/>
      <c r="NV9" s="178"/>
      <c r="NW9" s="178"/>
      <c r="NX9" s="178"/>
      <c r="NY9" s="178"/>
      <c r="NZ9" s="178"/>
      <c r="OA9" s="178"/>
      <c r="OB9" s="178"/>
      <c r="OC9" s="178"/>
      <c r="OD9" s="178"/>
      <c r="OE9" s="178"/>
      <c r="OF9" s="178"/>
      <c r="OG9" s="178"/>
      <c r="OH9" s="178"/>
      <c r="OI9" s="178"/>
      <c r="OJ9" s="178"/>
      <c r="OK9" s="178"/>
      <c r="OL9" s="178"/>
      <c r="OM9" s="178"/>
      <c r="ON9" s="178"/>
      <c r="OO9" s="178"/>
      <c r="OP9" s="178"/>
      <c r="OQ9" s="178"/>
      <c r="OR9" s="178"/>
      <c r="OS9" s="178"/>
      <c r="OT9" s="178"/>
      <c r="OU9" s="178"/>
      <c r="OV9" s="178"/>
      <c r="OW9" s="178"/>
      <c r="OX9" s="178"/>
      <c r="OY9" s="178"/>
      <c r="OZ9" s="178"/>
      <c r="PA9" s="178"/>
      <c r="PB9" s="178"/>
      <c r="PC9" s="178"/>
      <c r="PD9" s="178"/>
      <c r="PE9" s="178"/>
      <c r="PF9" s="178"/>
      <c r="PG9" s="178"/>
      <c r="PH9" s="178"/>
      <c r="PI9" s="178"/>
      <c r="PJ9" s="178"/>
      <c r="PK9" s="178"/>
      <c r="PL9" s="178"/>
      <c r="PM9" s="178"/>
      <c r="PN9" s="178"/>
      <c r="PO9" s="178"/>
      <c r="PP9" s="178"/>
      <c r="PQ9" s="178"/>
      <c r="PR9" s="178"/>
      <c r="PS9" s="178"/>
      <c r="PT9" s="178"/>
      <c r="PU9" s="178"/>
      <c r="PV9" s="178"/>
      <c r="PW9" s="178"/>
      <c r="PX9" s="178"/>
      <c r="PY9" s="178"/>
      <c r="PZ9" s="178"/>
      <c r="QA9" s="178"/>
      <c r="QB9" s="178"/>
      <c r="QC9" s="178"/>
      <c r="QD9" s="178"/>
      <c r="QE9" s="178"/>
      <c r="QF9" s="178"/>
      <c r="QG9" s="178"/>
      <c r="QH9" s="178"/>
      <c r="QI9" s="178"/>
      <c r="QJ9" s="178"/>
      <c r="QK9" s="178"/>
      <c r="QL9" s="178"/>
      <c r="QM9" s="178"/>
      <c r="QN9" s="178"/>
      <c r="QO9" s="178"/>
      <c r="QP9" s="178"/>
      <c r="QQ9" s="178"/>
      <c r="QR9" s="178"/>
      <c r="QS9" s="178"/>
      <c r="QT9" s="178"/>
      <c r="QU9" s="178"/>
      <c r="QV9" s="178"/>
      <c r="QW9" s="178"/>
      <c r="QX9" s="178"/>
      <c r="QY9" s="178"/>
      <c r="QZ9" s="178"/>
      <c r="RA9" s="178"/>
      <c r="RB9" s="178"/>
      <c r="RC9" s="178"/>
      <c r="RD9" s="178"/>
      <c r="RE9" s="178"/>
      <c r="RF9" s="178"/>
      <c r="RG9" s="178"/>
      <c r="RH9" s="178"/>
      <c r="RI9" s="178"/>
      <c r="RJ9" s="178"/>
      <c r="RK9" s="178"/>
      <c r="RL9" s="178"/>
      <c r="RM9" s="178"/>
      <c r="RN9" s="178"/>
      <c r="RO9" s="178"/>
      <c r="RP9" s="178"/>
      <c r="RQ9" s="178"/>
      <c r="RR9" s="178"/>
      <c r="RS9" s="178"/>
      <c r="RT9" s="178"/>
      <c r="RU9" s="178"/>
      <c r="RV9" s="178"/>
      <c r="RW9" s="178"/>
      <c r="RX9" s="178"/>
      <c r="RY9" s="178"/>
      <c r="RZ9" s="178"/>
      <c r="SA9" s="178"/>
      <c r="SB9" s="178"/>
      <c r="SC9" s="178"/>
      <c r="SD9" s="178"/>
      <c r="SE9" s="178"/>
      <c r="SF9" s="178"/>
      <c r="SG9" s="178"/>
      <c r="SH9" s="178"/>
      <c r="SI9" s="178"/>
      <c r="SJ9" s="178"/>
      <c r="SK9" s="178"/>
      <c r="SL9" s="178"/>
      <c r="SM9" s="178"/>
      <c r="SN9" s="178"/>
      <c r="SO9" s="178"/>
      <c r="SP9" s="178"/>
      <c r="SQ9" s="178"/>
      <c r="SR9" s="178"/>
      <c r="SS9" s="178"/>
      <c r="ST9" s="178"/>
      <c r="SU9" s="178"/>
      <c r="SV9" s="178"/>
      <c r="SW9" s="178"/>
      <c r="SX9" s="178"/>
      <c r="SY9" s="178"/>
      <c r="SZ9" s="178"/>
      <c r="TA9" s="178"/>
      <c r="TB9" s="178"/>
      <c r="TC9" s="178"/>
      <c r="TD9" s="178"/>
      <c r="TE9" s="178"/>
      <c r="TF9" s="178"/>
      <c r="TG9" s="178"/>
      <c r="TH9" s="178"/>
      <c r="TI9" s="178"/>
      <c r="TJ9" s="178"/>
      <c r="TK9" s="178"/>
      <c r="TL9" s="178"/>
      <c r="TM9" s="178"/>
      <c r="TN9" s="178"/>
      <c r="TO9" s="178"/>
      <c r="TP9" s="178"/>
      <c r="TQ9" s="178"/>
      <c r="TR9" s="178"/>
      <c r="TS9" s="178"/>
      <c r="TT9" s="178"/>
      <c r="TU9" s="178"/>
      <c r="TV9" s="178"/>
      <c r="TW9" s="178"/>
      <c r="TX9" s="178"/>
      <c r="TY9" s="178"/>
      <c r="TZ9" s="178"/>
      <c r="UA9" s="178"/>
      <c r="UB9" s="178"/>
      <c r="UC9" s="178"/>
      <c r="UD9" s="178"/>
      <c r="UE9" s="178"/>
      <c r="UF9" s="178"/>
      <c r="UG9" s="178"/>
      <c r="UH9" s="178"/>
      <c r="UI9" s="178"/>
      <c r="UJ9" s="178"/>
      <c r="UK9" s="178"/>
      <c r="UL9" s="178"/>
      <c r="UM9" s="178"/>
      <c r="UN9" s="178"/>
      <c r="UO9" s="178"/>
      <c r="UP9" s="178"/>
      <c r="UQ9" s="178"/>
      <c r="UR9" s="178"/>
      <c r="US9" s="178"/>
      <c r="UT9" s="178"/>
      <c r="UU9" s="178"/>
      <c r="UV9" s="178"/>
      <c r="UW9" s="178"/>
      <c r="UX9" s="178"/>
      <c r="UY9" s="178"/>
      <c r="UZ9" s="178"/>
      <c r="VA9" s="178"/>
      <c r="VB9" s="178"/>
      <c r="VC9" s="178"/>
      <c r="VD9" s="178"/>
      <c r="VE9" s="178"/>
      <c r="VF9" s="178"/>
      <c r="VG9" s="178"/>
      <c r="VH9" s="178"/>
      <c r="VI9" s="178"/>
      <c r="VJ9" s="178"/>
      <c r="VK9" s="178"/>
      <c r="VL9" s="178"/>
      <c r="VM9" s="178"/>
      <c r="VN9" s="178"/>
      <c r="VO9" s="178"/>
      <c r="VP9" s="178"/>
      <c r="VQ9" s="178"/>
      <c r="VR9" s="178"/>
      <c r="VS9" s="178"/>
      <c r="VT9" s="178"/>
      <c r="VU9" s="178"/>
      <c r="VV9" s="178"/>
      <c r="VW9" s="178"/>
      <c r="VX9" s="178"/>
      <c r="VY9" s="178"/>
      <c r="VZ9" s="178"/>
      <c r="WA9" s="178"/>
      <c r="WB9" s="178"/>
      <c r="WC9" s="178"/>
      <c r="WD9" s="178"/>
      <c r="WE9" s="178"/>
      <c r="WF9" s="178"/>
      <c r="WG9" s="178"/>
      <c r="WH9" s="178"/>
      <c r="WI9" s="178"/>
      <c r="WJ9" s="178"/>
      <c r="WK9" s="178"/>
      <c r="WL9" s="178"/>
      <c r="WM9" s="178"/>
      <c r="WN9" s="178"/>
      <c r="WO9" s="178"/>
      <c r="WP9" s="178"/>
      <c r="WQ9" s="178"/>
      <c r="WR9" s="178"/>
      <c r="WS9" s="178"/>
      <c r="WT9" s="178"/>
      <c r="WU9" s="178"/>
      <c r="WV9" s="178"/>
      <c r="WW9" s="178"/>
      <c r="WX9" s="178"/>
      <c r="WY9" s="178"/>
      <c r="WZ9" s="178"/>
      <c r="XA9" s="178"/>
      <c r="XB9" s="178"/>
      <c r="XC9" s="178"/>
      <c r="XD9" s="178"/>
      <c r="XE9" s="178"/>
      <c r="XF9" s="178"/>
      <c r="XG9" s="178"/>
      <c r="XH9" s="178"/>
      <c r="XI9" s="178"/>
      <c r="XJ9" s="178"/>
      <c r="XK9" s="178"/>
      <c r="XL9" s="178"/>
      <c r="XM9" s="178"/>
      <c r="XN9" s="178"/>
      <c r="XO9" s="178"/>
      <c r="XP9" s="178"/>
      <c r="XQ9" s="178"/>
      <c r="XR9" s="178"/>
      <c r="XS9" s="178"/>
      <c r="XT9" s="178"/>
      <c r="XU9" s="178"/>
      <c r="XV9" s="178"/>
      <c r="XW9" s="178"/>
      <c r="XX9" s="178"/>
      <c r="XY9" s="178"/>
      <c r="XZ9" s="178"/>
      <c r="YA9" s="178"/>
      <c r="YB9" s="178"/>
      <c r="YC9" s="178"/>
      <c r="YD9" s="178"/>
      <c r="YE9" s="178"/>
      <c r="YF9" s="178"/>
      <c r="YG9" s="178"/>
      <c r="YH9" s="178"/>
      <c r="YI9" s="178"/>
      <c r="YJ9" s="178"/>
      <c r="YK9" s="178"/>
      <c r="YL9" s="178"/>
      <c r="YM9" s="178"/>
      <c r="YN9" s="178"/>
      <c r="YO9" s="178"/>
      <c r="YP9" s="178"/>
      <c r="YQ9" s="178"/>
      <c r="YR9" s="178"/>
      <c r="YS9" s="178"/>
      <c r="YT9" s="178"/>
      <c r="YU9" s="178"/>
      <c r="YV9" s="178"/>
      <c r="YW9" s="178"/>
      <c r="YX9" s="178"/>
      <c r="YY9" s="178"/>
      <c r="YZ9" s="178"/>
      <c r="ZA9" s="178"/>
      <c r="ZB9" s="178"/>
      <c r="ZC9" s="178"/>
      <c r="ZD9" s="178"/>
      <c r="ZE9" s="178"/>
      <c r="ZF9" s="178"/>
      <c r="ZG9" s="178"/>
      <c r="ZH9" s="178"/>
      <c r="ZI9" s="178"/>
      <c r="ZJ9" s="178"/>
      <c r="ZK9" s="178"/>
      <c r="ZL9" s="178"/>
      <c r="ZM9" s="178"/>
      <c r="ZN9" s="178"/>
      <c r="ZO9" s="178"/>
      <c r="ZP9" s="178"/>
      <c r="ZQ9" s="178"/>
      <c r="ZR9" s="178"/>
      <c r="ZS9" s="178"/>
      <c r="ZT9" s="178"/>
      <c r="ZU9" s="178"/>
      <c r="ZV9" s="178"/>
      <c r="ZW9" s="178"/>
      <c r="ZX9" s="178"/>
      <c r="ZY9" s="178"/>
      <c r="ZZ9" s="178"/>
      <c r="AAA9" s="178"/>
      <c r="AAB9" s="178"/>
      <c r="AAC9" s="178"/>
      <c r="AAD9" s="178"/>
      <c r="AAE9" s="178"/>
      <c r="AAF9" s="178"/>
      <c r="AAG9" s="178"/>
      <c r="AAH9" s="178"/>
      <c r="AAI9" s="178"/>
      <c r="AAJ9" s="178"/>
      <c r="AAK9" s="178"/>
      <c r="AAL9" s="178"/>
      <c r="AAM9" s="178"/>
      <c r="AAN9" s="178"/>
      <c r="AAO9" s="178"/>
      <c r="AAP9" s="178"/>
      <c r="AAQ9" s="178"/>
      <c r="AAR9" s="178"/>
      <c r="AAS9" s="178"/>
      <c r="AAT9" s="178"/>
      <c r="AAU9" s="178"/>
      <c r="AAV9" s="178"/>
      <c r="AAW9" s="178"/>
      <c r="AAX9" s="178"/>
      <c r="AAY9" s="178"/>
      <c r="AAZ9" s="178"/>
      <c r="ABA9" s="178"/>
      <c r="ABB9" s="178"/>
      <c r="ABC9" s="178"/>
      <c r="ABD9" s="178"/>
      <c r="ABE9" s="178"/>
      <c r="ABF9" s="178"/>
      <c r="ABG9" s="178"/>
      <c r="ABH9" s="178"/>
      <c r="ABI9" s="178"/>
      <c r="ABJ9" s="178"/>
      <c r="ABK9" s="178"/>
      <c r="ABL9" s="178"/>
      <c r="ABM9" s="178"/>
      <c r="ABN9" s="178"/>
      <c r="ABO9" s="178"/>
      <c r="ABP9" s="178"/>
      <c r="ABQ9" s="178"/>
      <c r="ABR9" s="178"/>
      <c r="ABS9" s="178"/>
      <c r="ABT9" s="178"/>
      <c r="ABU9" s="178"/>
      <c r="ABV9" s="178"/>
      <c r="ABW9" s="178"/>
      <c r="ABX9" s="178"/>
      <c r="ABY9" s="178"/>
      <c r="ABZ9" s="178"/>
      <c r="ACA9" s="178"/>
      <c r="ACB9" s="178"/>
      <c r="ACC9" s="178"/>
      <c r="ACD9" s="178"/>
      <c r="ACE9" s="178"/>
      <c r="ACF9" s="178"/>
      <c r="ACG9" s="178"/>
      <c r="ACH9" s="178"/>
      <c r="ACI9" s="178"/>
      <c r="ACJ9" s="178"/>
      <c r="ACK9" s="178"/>
      <c r="ACL9" s="178"/>
      <c r="ACM9" s="178"/>
      <c r="ACN9" s="178"/>
      <c r="ACO9" s="178"/>
      <c r="ACP9" s="178"/>
      <c r="ACQ9" s="178"/>
      <c r="ACR9" s="178"/>
      <c r="ACS9" s="178"/>
      <c r="ACT9" s="178"/>
      <c r="ACU9" s="178"/>
      <c r="ACV9" s="178"/>
      <c r="ACW9" s="178"/>
      <c r="ACX9" s="178"/>
      <c r="ACY9" s="178"/>
      <c r="ACZ9" s="178"/>
      <c r="ADA9" s="178"/>
      <c r="ADB9" s="178"/>
      <c r="ADC9" s="178"/>
      <c r="ADD9" s="178"/>
      <c r="ADE9" s="178"/>
      <c r="ADF9" s="178"/>
      <c r="ADG9" s="178"/>
      <c r="ADH9" s="178"/>
      <c r="ADI9" s="178"/>
      <c r="ADJ9" s="178"/>
      <c r="ADK9" s="178"/>
      <c r="ADL9" s="178"/>
      <c r="ADM9" s="178"/>
      <c r="ADN9" s="178"/>
      <c r="ADO9" s="178"/>
      <c r="ADP9" s="178"/>
      <c r="ADQ9" s="178"/>
      <c r="ADR9" s="178"/>
      <c r="ADS9" s="178"/>
      <c r="ADT9" s="178"/>
      <c r="ADU9" s="178"/>
      <c r="ADV9" s="178"/>
      <c r="ADW9" s="178"/>
      <c r="ADX9" s="178"/>
      <c r="ADY9" s="178"/>
      <c r="ADZ9" s="178"/>
      <c r="AEA9" s="178"/>
      <c r="AEB9" s="178"/>
      <c r="AEC9" s="178"/>
      <c r="AED9" s="178"/>
      <c r="AEE9" s="178"/>
      <c r="AEF9" s="178"/>
      <c r="AEG9" s="178"/>
      <c r="AEH9" s="178"/>
      <c r="AEI9" s="178"/>
      <c r="AEJ9" s="178"/>
      <c r="AEK9" s="178"/>
      <c r="AEL9" s="178"/>
      <c r="AEM9" s="178"/>
      <c r="AEN9" s="178"/>
      <c r="AEO9" s="178"/>
      <c r="AEP9" s="178"/>
      <c r="AEQ9" s="178"/>
      <c r="AER9" s="178"/>
      <c r="AES9" s="178"/>
      <c r="AET9" s="178"/>
      <c r="AEU9" s="178"/>
      <c r="AEV9" s="178"/>
      <c r="AEW9" s="178"/>
      <c r="AEX9" s="178"/>
      <c r="AEY9" s="178"/>
      <c r="AEZ9" s="178"/>
      <c r="AFA9" s="178"/>
      <c r="AFB9" s="178"/>
      <c r="AFC9" s="178"/>
      <c r="AFD9" s="178"/>
      <c r="AFE9" s="178"/>
      <c r="AFF9" s="178"/>
      <c r="AFG9" s="178"/>
      <c r="AFH9" s="178"/>
      <c r="AFI9" s="178"/>
      <c r="AFJ9" s="178"/>
      <c r="AFK9" s="178"/>
      <c r="AFL9" s="178"/>
      <c r="AFM9" s="178"/>
      <c r="AFN9" s="178"/>
      <c r="AFO9" s="178"/>
      <c r="AFP9" s="178"/>
      <c r="AFQ9" s="178"/>
      <c r="AFR9" s="178"/>
      <c r="AFS9" s="178"/>
      <c r="AFT9" s="178"/>
      <c r="AFU9" s="178"/>
      <c r="AFV9" s="178"/>
      <c r="AFW9" s="178"/>
      <c r="AFX9" s="178"/>
      <c r="AFY9" s="178"/>
      <c r="AFZ9" s="178"/>
      <c r="AGA9" s="178"/>
      <c r="AGB9" s="178"/>
      <c r="AGC9" s="178"/>
      <c r="AGD9" s="178"/>
      <c r="AGE9" s="178"/>
      <c r="AGF9" s="178"/>
      <c r="AGG9" s="178"/>
      <c r="AGH9" s="178"/>
      <c r="AGI9" s="178"/>
      <c r="AGJ9" s="178"/>
      <c r="AGK9" s="178"/>
      <c r="AGL9" s="178"/>
      <c r="AGM9" s="178"/>
      <c r="AGN9" s="178"/>
      <c r="AGO9" s="178"/>
      <c r="AGP9" s="178"/>
      <c r="AGQ9" s="178"/>
      <c r="AGR9" s="178"/>
      <c r="AGS9" s="178"/>
      <c r="AGT9" s="178"/>
      <c r="AGU9" s="178"/>
      <c r="AGV9" s="178"/>
      <c r="AGW9" s="178"/>
      <c r="AGX9" s="178"/>
      <c r="AGY9" s="178"/>
      <c r="AGZ9" s="178"/>
      <c r="AHA9" s="178"/>
      <c r="AHB9" s="178"/>
      <c r="AHC9" s="178"/>
      <c r="AHD9" s="178"/>
      <c r="AHE9" s="178"/>
      <c r="AHF9" s="178"/>
      <c r="AHG9" s="178"/>
      <c r="AHH9" s="178"/>
      <c r="AHI9" s="178"/>
      <c r="AHJ9" s="178"/>
      <c r="AHK9" s="178"/>
      <c r="AHL9" s="178"/>
      <c r="AHM9" s="178"/>
      <c r="AHN9" s="178"/>
      <c r="AHO9" s="178"/>
      <c r="AHP9" s="178"/>
      <c r="AHQ9" s="178"/>
      <c r="AHR9" s="178"/>
      <c r="AHS9" s="178"/>
      <c r="AHT9" s="178"/>
      <c r="AHU9" s="178"/>
      <c r="AHV9" s="178"/>
      <c r="AHW9" s="178"/>
      <c r="AHX9" s="178"/>
      <c r="AHY9" s="178"/>
      <c r="AHZ9" s="178"/>
      <c r="AIA9" s="178"/>
      <c r="AIB9" s="178"/>
      <c r="AIC9" s="178"/>
      <c r="AID9" s="178"/>
      <c r="AIE9" s="178"/>
      <c r="AIF9" s="178"/>
      <c r="AIG9" s="178"/>
      <c r="AIH9" s="178"/>
      <c r="AII9" s="178"/>
      <c r="AIJ9" s="178"/>
      <c r="AIK9" s="178"/>
      <c r="AIL9" s="178"/>
      <c r="AIM9" s="178"/>
      <c r="AIN9" s="178"/>
      <c r="AIO9" s="178"/>
      <c r="AIP9" s="178"/>
      <c r="AIQ9" s="178"/>
      <c r="AIR9" s="178"/>
      <c r="AIS9" s="178"/>
      <c r="AIT9" s="178"/>
      <c r="AIU9" s="178"/>
      <c r="AIV9" s="178"/>
      <c r="AIW9" s="178"/>
      <c r="AIX9" s="178"/>
      <c r="AIY9" s="178"/>
      <c r="AIZ9" s="178"/>
      <c r="AJA9" s="178"/>
      <c r="AJB9" s="178"/>
      <c r="AJC9" s="178"/>
      <c r="AJD9" s="178"/>
      <c r="AJE9" s="178"/>
      <c r="AJF9" s="178"/>
      <c r="AJG9" s="178"/>
      <c r="AJH9" s="178"/>
      <c r="AJI9" s="178"/>
      <c r="AJJ9" s="178"/>
      <c r="AJK9" s="178"/>
      <c r="AJL9" s="178"/>
      <c r="AJM9" s="178"/>
      <c r="AJN9" s="178"/>
      <c r="AJO9" s="178"/>
      <c r="AJP9" s="178"/>
      <c r="AJQ9" s="178"/>
      <c r="AJR9" s="178"/>
      <c r="AJS9" s="178"/>
      <c r="AJT9" s="178"/>
      <c r="AJU9" s="178"/>
      <c r="AJV9" s="178"/>
      <c r="AJW9" s="178"/>
      <c r="AJX9" s="178"/>
      <c r="AJY9" s="178"/>
      <c r="AJZ9" s="178"/>
      <c r="AKA9" s="178"/>
      <c r="AKB9" s="178"/>
      <c r="AKC9" s="178"/>
      <c r="AKD9" s="178"/>
      <c r="AKE9" s="178"/>
      <c r="AKF9" s="178"/>
      <c r="AKG9" s="178"/>
      <c r="AKH9" s="178"/>
      <c r="AKI9" s="178"/>
      <c r="AKJ9" s="178"/>
      <c r="AKK9" s="178"/>
      <c r="AKL9" s="178"/>
      <c r="AKM9" s="178"/>
      <c r="AKN9" s="178"/>
      <c r="AKO9" s="178"/>
      <c r="AKP9" s="178"/>
      <c r="AKQ9" s="178"/>
      <c r="AKR9" s="178"/>
      <c r="AKS9" s="178"/>
      <c r="AKT9" s="178"/>
      <c r="AKU9" s="178"/>
      <c r="AKV9" s="178"/>
      <c r="AKW9" s="178"/>
      <c r="AKX9" s="178"/>
      <c r="AKY9" s="178"/>
      <c r="AKZ9" s="178"/>
      <c r="ALA9" s="178"/>
      <c r="ALB9" s="178"/>
      <c r="ALC9" s="178"/>
      <c r="ALD9" s="178"/>
      <c r="ALE9" s="178"/>
      <c r="ALF9" s="178"/>
      <c r="ALG9" s="178"/>
      <c r="ALH9" s="178"/>
      <c r="ALI9" s="178"/>
      <c r="ALJ9" s="178"/>
      <c r="ALK9" s="178"/>
      <c r="ALL9" s="178"/>
      <c r="ALM9" s="178"/>
      <c r="ALN9" s="178"/>
      <c r="ALO9" s="178"/>
      <c r="ALP9" s="178"/>
      <c r="ALQ9" s="178"/>
      <c r="ALR9" s="178"/>
      <c r="ALS9" s="178"/>
      <c r="ALT9" s="178"/>
      <c r="ALU9" s="178"/>
      <c r="ALV9" s="178"/>
      <c r="ALW9" s="178"/>
      <c r="ALX9" s="178"/>
      <c r="ALY9" s="178"/>
      <c r="ALZ9" s="178"/>
      <c r="AMA9" s="178"/>
      <c r="AMB9" s="178"/>
      <c r="AMC9" s="178"/>
      <c r="AMD9" s="178"/>
      <c r="AME9" s="178"/>
      <c r="AMF9" s="178"/>
      <c r="AMG9" s="178"/>
      <c r="AMH9" s="178"/>
      <c r="AMI9" s="178"/>
      <c r="AMJ9" s="178"/>
      <c r="AMK9" s="178"/>
      <c r="AML9" s="178"/>
      <c r="AMM9" s="178"/>
      <c r="AMN9" s="178"/>
      <c r="AMO9" s="178"/>
      <c r="AMP9" s="178"/>
      <c r="AMQ9" s="178"/>
      <c r="AMR9" s="178"/>
      <c r="AMS9" s="178"/>
      <c r="AMT9" s="178"/>
      <c r="AMU9" s="178"/>
      <c r="AMV9" s="178"/>
      <c r="AMW9" s="178"/>
      <c r="AMX9" s="178"/>
      <c r="AMY9" s="178"/>
      <c r="AMZ9" s="178"/>
      <c r="ANA9" s="178"/>
      <c r="ANB9" s="178"/>
      <c r="ANC9" s="178"/>
      <c r="AND9" s="178"/>
      <c r="ANE9" s="178"/>
      <c r="ANF9" s="178"/>
      <c r="ANG9" s="178"/>
      <c r="ANH9" s="178"/>
      <c r="ANI9" s="178"/>
      <c r="ANJ9" s="178"/>
      <c r="ANK9" s="178"/>
      <c r="ANL9" s="178"/>
      <c r="ANM9" s="178"/>
      <c r="ANN9" s="178"/>
      <c r="ANO9" s="178"/>
      <c r="ANP9" s="178"/>
      <c r="ANQ9" s="178"/>
      <c r="ANR9" s="178"/>
      <c r="ANS9" s="178"/>
      <c r="ANT9" s="178"/>
      <c r="ANU9" s="178"/>
      <c r="ANV9" s="178"/>
      <c r="ANW9" s="178"/>
      <c r="ANX9" s="178"/>
      <c r="ANY9" s="178"/>
      <c r="ANZ9" s="178"/>
      <c r="AOA9" s="178"/>
      <c r="AOB9" s="178"/>
      <c r="AOC9" s="178"/>
      <c r="AOD9" s="178"/>
      <c r="AOE9" s="178"/>
      <c r="AOF9" s="178"/>
      <c r="AOG9" s="178"/>
      <c r="AOH9" s="178"/>
      <c r="AOI9" s="178"/>
      <c r="AOJ9" s="178"/>
      <c r="AOK9" s="178"/>
      <c r="AOL9" s="178"/>
      <c r="AOM9" s="178"/>
      <c r="AON9" s="178"/>
      <c r="AOO9" s="178"/>
      <c r="AOP9" s="178"/>
      <c r="AOQ9" s="178"/>
      <c r="AOR9" s="178"/>
      <c r="AOS9" s="178"/>
      <c r="AOT9" s="178"/>
      <c r="AOU9" s="178"/>
      <c r="AOV9" s="178"/>
      <c r="AOW9" s="178"/>
      <c r="AOX9" s="178"/>
      <c r="AOY9" s="178"/>
      <c r="AOZ9" s="178"/>
      <c r="APA9" s="178"/>
      <c r="APB9" s="178"/>
      <c r="APC9" s="178"/>
      <c r="APD9" s="178"/>
      <c r="APE9" s="178"/>
      <c r="APF9" s="178"/>
      <c r="APG9" s="178"/>
      <c r="APH9" s="178"/>
      <c r="API9" s="178"/>
      <c r="APJ9" s="178"/>
      <c r="APK9" s="178"/>
      <c r="APL9" s="178"/>
      <c r="APM9" s="178"/>
      <c r="APN9" s="178"/>
      <c r="APO9" s="178"/>
      <c r="APP9" s="178"/>
      <c r="APQ9" s="178"/>
      <c r="APR9" s="178"/>
      <c r="APS9" s="178"/>
      <c r="APT9" s="178"/>
      <c r="APU9" s="178"/>
      <c r="APV9" s="178"/>
      <c r="APW9" s="178"/>
      <c r="APX9" s="178"/>
      <c r="APY9" s="178"/>
      <c r="APZ9" s="178"/>
      <c r="AQA9" s="178"/>
      <c r="AQB9" s="178"/>
      <c r="AQC9" s="178"/>
      <c r="AQD9" s="178"/>
      <c r="AQE9" s="178"/>
      <c r="AQF9" s="178"/>
      <c r="AQG9" s="178"/>
      <c r="AQH9" s="178"/>
      <c r="AQI9" s="178"/>
      <c r="AQJ9" s="178"/>
      <c r="AQK9" s="178"/>
      <c r="AQL9" s="178"/>
      <c r="AQM9" s="178"/>
      <c r="AQN9" s="178"/>
      <c r="AQO9" s="178"/>
      <c r="AQP9" s="178"/>
      <c r="AQQ9" s="178"/>
      <c r="AQR9" s="178"/>
      <c r="AQS9" s="178"/>
      <c r="AQT9" s="178"/>
      <c r="AQU9" s="178"/>
      <c r="AQV9" s="178"/>
      <c r="AQW9" s="178"/>
      <c r="AQX9" s="178"/>
      <c r="AQY9" s="178"/>
      <c r="AQZ9" s="178"/>
      <c r="ARA9" s="178"/>
      <c r="ARB9" s="178"/>
      <c r="ARC9" s="178"/>
      <c r="ARD9" s="178"/>
      <c r="ARE9" s="178"/>
      <c r="ARF9" s="178"/>
      <c r="ARG9" s="178"/>
      <c r="ARH9" s="178"/>
      <c r="ARI9" s="178"/>
      <c r="ARJ9" s="178"/>
      <c r="ARK9" s="178"/>
      <c r="ARL9" s="178"/>
      <c r="ARM9" s="178"/>
      <c r="ARN9" s="178"/>
      <c r="ARO9" s="178"/>
      <c r="ARP9" s="178"/>
      <c r="ARQ9" s="178"/>
      <c r="ARR9" s="178"/>
      <c r="ARS9" s="178"/>
      <c r="ART9" s="178"/>
      <c r="ARU9" s="178"/>
      <c r="ARV9" s="178"/>
      <c r="ARW9" s="178"/>
      <c r="ARX9" s="178"/>
      <c r="ARY9" s="178"/>
      <c r="ARZ9" s="178"/>
      <c r="ASA9" s="178"/>
      <c r="ASB9" s="178"/>
      <c r="ASC9" s="178"/>
      <c r="ASD9" s="178"/>
      <c r="ASE9" s="178"/>
      <c r="ASF9" s="178"/>
      <c r="ASG9" s="178"/>
      <c r="ASH9" s="178"/>
      <c r="ASI9" s="178"/>
      <c r="ASJ9" s="178"/>
      <c r="ASK9" s="178"/>
      <c r="ASL9" s="178"/>
      <c r="ASM9" s="178"/>
      <c r="ASN9" s="178"/>
      <c r="ASO9" s="178"/>
      <c r="ASP9" s="178"/>
      <c r="ASQ9" s="178"/>
      <c r="ASR9" s="178"/>
      <c r="ASS9" s="178"/>
      <c r="AST9" s="178"/>
      <c r="ASU9" s="178"/>
      <c r="ASV9" s="178"/>
      <c r="ASW9" s="178"/>
      <c r="ASX9" s="178"/>
      <c r="ASY9" s="178"/>
      <c r="ASZ9" s="178"/>
      <c r="ATA9" s="178"/>
      <c r="ATB9" s="178"/>
      <c r="ATC9" s="178"/>
      <c r="ATD9" s="178"/>
      <c r="ATE9" s="178"/>
      <c r="ATF9" s="178"/>
      <c r="ATG9" s="178"/>
      <c r="ATH9" s="178"/>
      <c r="ATI9" s="178"/>
      <c r="ATJ9" s="178"/>
      <c r="ATK9" s="178"/>
      <c r="ATL9" s="178"/>
      <c r="ATM9" s="178"/>
      <c r="ATN9" s="178"/>
      <c r="ATO9" s="178"/>
      <c r="ATP9" s="178"/>
      <c r="ATQ9" s="178"/>
      <c r="ATR9" s="178"/>
      <c r="ATS9" s="178"/>
      <c r="ATT9" s="178"/>
      <c r="ATU9" s="178"/>
      <c r="ATV9" s="178"/>
      <c r="ATW9" s="178"/>
      <c r="ATX9" s="178"/>
      <c r="ATY9" s="178"/>
      <c r="ATZ9" s="178"/>
      <c r="AUA9" s="178"/>
      <c r="AUB9" s="178"/>
      <c r="AUC9" s="178"/>
      <c r="AUD9" s="178"/>
      <c r="AUE9" s="178"/>
      <c r="AUF9" s="178"/>
      <c r="AUG9" s="178"/>
      <c r="AUH9" s="178"/>
      <c r="AUI9" s="178"/>
      <c r="AUJ9" s="178"/>
      <c r="AUK9" s="178"/>
      <c r="AUL9" s="178"/>
      <c r="AUM9" s="178"/>
      <c r="AUN9" s="178"/>
      <c r="AUO9" s="178"/>
      <c r="AUP9" s="178"/>
      <c r="AUQ9" s="178"/>
      <c r="AUR9" s="178"/>
      <c r="AUS9" s="178"/>
      <c r="AUT9" s="178"/>
      <c r="AUU9" s="178"/>
      <c r="AUV9" s="178"/>
      <c r="AUW9" s="178"/>
      <c r="AUX9" s="178"/>
      <c r="AUY9" s="178"/>
      <c r="AUZ9" s="178"/>
      <c r="AVA9" s="178"/>
      <c r="AVB9" s="178"/>
      <c r="AVC9" s="178"/>
      <c r="AVD9" s="178"/>
      <c r="AVE9" s="178"/>
      <c r="AVF9" s="178"/>
      <c r="AVG9" s="178"/>
      <c r="AVH9" s="178"/>
      <c r="AVI9" s="178"/>
      <c r="AVJ9" s="178"/>
      <c r="AVK9" s="178"/>
      <c r="AVL9" s="178"/>
      <c r="AVM9" s="178"/>
      <c r="AVN9" s="178"/>
      <c r="AVO9" s="178"/>
      <c r="AVP9" s="178"/>
      <c r="AVQ9" s="178"/>
      <c r="AVR9" s="178"/>
      <c r="AVS9" s="178"/>
      <c r="AVT9" s="178"/>
      <c r="AVU9" s="178"/>
      <c r="AVV9" s="178"/>
      <c r="AVW9" s="178"/>
      <c r="AVX9" s="178"/>
      <c r="AVY9" s="178"/>
      <c r="AVZ9" s="178"/>
      <c r="AWA9" s="178"/>
      <c r="AWB9" s="178"/>
      <c r="AWC9" s="178"/>
      <c r="AWD9" s="178"/>
      <c r="AWE9" s="178"/>
      <c r="AWF9" s="178"/>
      <c r="AWG9" s="178"/>
      <c r="AWH9" s="178"/>
      <c r="AWI9" s="178"/>
      <c r="AWJ9" s="178"/>
      <c r="AWK9" s="178"/>
      <c r="AWL9" s="178"/>
      <c r="AWM9" s="178"/>
      <c r="AWN9" s="178"/>
      <c r="AWO9" s="178"/>
      <c r="AWP9" s="178"/>
      <c r="AWQ9" s="178"/>
      <c r="AWR9" s="178"/>
      <c r="AWS9" s="178"/>
      <c r="AWT9" s="178"/>
      <c r="AWU9" s="178"/>
      <c r="AWV9" s="178"/>
      <c r="AWW9" s="178"/>
      <c r="AWX9" s="178"/>
      <c r="AWY9" s="178"/>
      <c r="AWZ9" s="178"/>
      <c r="AXA9" s="178"/>
      <c r="AXB9" s="178"/>
      <c r="AXC9" s="178"/>
      <c r="AXD9" s="178"/>
      <c r="AXE9" s="178"/>
      <c r="AXF9" s="178"/>
      <c r="AXG9" s="178"/>
      <c r="AXH9" s="178"/>
      <c r="AXI9" s="178"/>
      <c r="AXJ9" s="178"/>
      <c r="AXK9" s="178"/>
      <c r="AXL9" s="178"/>
      <c r="AXM9" s="178"/>
      <c r="AXN9" s="178"/>
      <c r="AXO9" s="178"/>
      <c r="AXP9" s="178"/>
      <c r="AXQ9" s="178"/>
      <c r="AXR9" s="178"/>
      <c r="AXS9" s="178"/>
      <c r="AXT9" s="178"/>
      <c r="AXU9" s="178"/>
      <c r="AXV9" s="178"/>
      <c r="AXW9" s="178"/>
      <c r="AXX9" s="178"/>
      <c r="AXY9" s="178"/>
      <c r="AXZ9" s="178"/>
      <c r="AYA9" s="178"/>
      <c r="AYB9" s="178"/>
      <c r="AYC9" s="178"/>
      <c r="AYD9" s="178"/>
      <c r="AYE9" s="178"/>
      <c r="AYF9" s="178"/>
      <c r="AYG9" s="178"/>
      <c r="AYH9" s="178"/>
      <c r="AYI9" s="178"/>
      <c r="AYJ9" s="178"/>
      <c r="AYK9" s="178"/>
      <c r="AYL9" s="178"/>
      <c r="AYM9" s="178"/>
      <c r="AYN9" s="178"/>
      <c r="AYO9" s="178"/>
      <c r="AYP9" s="178"/>
      <c r="AYQ9" s="178"/>
      <c r="AYR9" s="178"/>
      <c r="AYS9" s="178"/>
      <c r="AYT9" s="178"/>
      <c r="AYU9" s="178"/>
      <c r="AYV9" s="178"/>
      <c r="AYW9" s="178"/>
      <c r="AYX9" s="178"/>
      <c r="AYY9" s="178"/>
      <c r="AYZ9" s="178"/>
      <c r="AZA9" s="178"/>
      <c r="AZB9" s="178"/>
      <c r="AZC9" s="178"/>
      <c r="AZD9" s="178"/>
      <c r="AZE9" s="178"/>
      <c r="AZF9" s="178"/>
      <c r="AZG9" s="178"/>
      <c r="AZH9" s="178"/>
      <c r="AZI9" s="178"/>
      <c r="AZJ9" s="178"/>
      <c r="AZK9" s="178"/>
      <c r="AZL9" s="178"/>
      <c r="AZM9" s="178"/>
      <c r="AZN9" s="178"/>
      <c r="AZO9" s="178"/>
      <c r="AZP9" s="178"/>
      <c r="AZQ9" s="178"/>
      <c r="AZR9" s="178"/>
      <c r="AZS9" s="178"/>
      <c r="AZT9" s="178"/>
      <c r="AZU9" s="178"/>
      <c r="AZV9" s="178"/>
      <c r="AZW9" s="178"/>
      <c r="AZX9" s="178"/>
      <c r="AZY9" s="178"/>
      <c r="AZZ9" s="178"/>
      <c r="BAA9" s="178"/>
      <c r="BAB9" s="178"/>
      <c r="BAC9" s="178"/>
      <c r="BAD9" s="178"/>
      <c r="BAE9" s="178"/>
      <c r="BAF9" s="178"/>
      <c r="BAG9" s="178"/>
      <c r="BAH9" s="178"/>
      <c r="BAI9" s="178"/>
      <c r="BAJ9" s="178"/>
      <c r="BAK9" s="178"/>
      <c r="BAL9" s="178"/>
      <c r="BAM9" s="178"/>
      <c r="BAN9" s="178"/>
      <c r="BAO9" s="178"/>
      <c r="BAP9" s="178"/>
      <c r="BAQ9" s="178"/>
      <c r="BAR9" s="178"/>
      <c r="BAS9" s="178"/>
      <c r="BAT9" s="178"/>
      <c r="BAU9" s="178"/>
      <c r="BAV9" s="178"/>
      <c r="BAW9" s="178"/>
      <c r="BAX9" s="178"/>
      <c r="BAY9" s="178"/>
      <c r="BAZ9" s="178"/>
      <c r="BBA9" s="178"/>
      <c r="BBB9" s="178"/>
      <c r="BBC9" s="178"/>
      <c r="BBD9" s="178"/>
      <c r="BBE9" s="178"/>
      <c r="BBF9" s="178"/>
      <c r="BBG9" s="178"/>
      <c r="BBH9" s="178"/>
      <c r="BBI9" s="178"/>
      <c r="BBJ9" s="178"/>
      <c r="BBK9" s="178"/>
      <c r="BBL9" s="178"/>
      <c r="BBM9" s="178"/>
      <c r="BBN9" s="178"/>
      <c r="BBO9" s="178"/>
      <c r="BBP9" s="178"/>
      <c r="BBQ9" s="178"/>
      <c r="BBR9" s="178"/>
      <c r="BBS9" s="178"/>
      <c r="BBT9" s="178"/>
      <c r="BBU9" s="178"/>
      <c r="BBV9" s="178"/>
      <c r="BBW9" s="178"/>
      <c r="BBX9" s="178"/>
      <c r="BBY9" s="178"/>
      <c r="BBZ9" s="178"/>
      <c r="BCA9" s="178"/>
      <c r="BCB9" s="178"/>
      <c r="BCC9" s="178"/>
      <c r="BCD9" s="178"/>
      <c r="BCE9" s="178"/>
      <c r="BCF9" s="178"/>
      <c r="BCG9" s="178"/>
      <c r="BCH9" s="178"/>
      <c r="BCI9" s="178"/>
      <c r="BCJ9" s="178"/>
      <c r="BCK9" s="178"/>
      <c r="BCL9" s="178"/>
      <c r="BCM9" s="178"/>
      <c r="BCN9" s="178"/>
      <c r="BCO9" s="178"/>
      <c r="BCP9" s="178"/>
      <c r="BCQ9" s="178"/>
      <c r="BCR9" s="178"/>
      <c r="BCS9" s="178"/>
      <c r="BCT9" s="178"/>
      <c r="BCU9" s="178"/>
      <c r="BCV9" s="178"/>
      <c r="BCW9" s="178"/>
      <c r="BCX9" s="178"/>
      <c r="BCY9" s="178"/>
      <c r="BCZ9" s="178"/>
      <c r="BDA9" s="178"/>
      <c r="BDB9" s="178"/>
      <c r="BDC9" s="178"/>
      <c r="BDD9" s="178"/>
      <c r="BDE9" s="178"/>
      <c r="BDF9" s="178"/>
      <c r="BDG9" s="178"/>
      <c r="BDH9" s="178"/>
      <c r="BDI9" s="178"/>
      <c r="BDJ9" s="178"/>
      <c r="BDK9" s="178"/>
      <c r="BDL9" s="178"/>
      <c r="BDM9" s="178"/>
      <c r="BDN9" s="178"/>
      <c r="BDO9" s="178"/>
      <c r="BDP9" s="178"/>
      <c r="BDQ9" s="178"/>
      <c r="BDR9" s="178"/>
      <c r="BDS9" s="178"/>
      <c r="BDT9" s="178"/>
      <c r="BDU9" s="178"/>
      <c r="BDV9" s="178"/>
      <c r="BDW9" s="178"/>
      <c r="BDX9" s="178"/>
      <c r="BDY9" s="178"/>
      <c r="BDZ9" s="178"/>
      <c r="BEA9" s="178"/>
      <c r="BEB9" s="178"/>
      <c r="BEC9" s="178"/>
      <c r="BED9" s="178"/>
      <c r="BEE9" s="178"/>
      <c r="BEF9" s="178"/>
      <c r="BEG9" s="178"/>
      <c r="BEH9" s="178"/>
      <c r="BEI9" s="178"/>
      <c r="BEJ9" s="178"/>
      <c r="BEK9" s="178"/>
      <c r="BEL9" s="178"/>
      <c r="BEM9" s="178"/>
      <c r="BEN9" s="178"/>
      <c r="BEO9" s="178"/>
      <c r="BEP9" s="178"/>
      <c r="BEQ9" s="178"/>
      <c r="BER9" s="178"/>
      <c r="BES9" s="178"/>
      <c r="BET9" s="178"/>
      <c r="BEU9" s="178"/>
      <c r="BEV9" s="178"/>
      <c r="BEW9" s="178"/>
      <c r="BEX9" s="178"/>
      <c r="BEY9" s="178"/>
      <c r="BEZ9" s="178"/>
      <c r="BFA9" s="178"/>
      <c r="BFB9" s="178"/>
      <c r="BFC9" s="178"/>
      <c r="BFD9" s="178"/>
      <c r="BFE9" s="178"/>
      <c r="BFF9" s="178"/>
      <c r="BFG9" s="178"/>
      <c r="BFH9" s="178"/>
      <c r="BFI9" s="178"/>
      <c r="BFJ9" s="178"/>
      <c r="BFK9" s="178"/>
      <c r="BFL9" s="178"/>
      <c r="BFM9" s="178"/>
      <c r="BFN9" s="178"/>
      <c r="BFO9" s="178"/>
      <c r="BFP9" s="178"/>
      <c r="BFQ9" s="178"/>
      <c r="BFR9" s="178"/>
      <c r="BFS9" s="178"/>
      <c r="BFT9" s="178"/>
      <c r="BFU9" s="178"/>
      <c r="BFV9" s="178"/>
      <c r="BFW9" s="178"/>
      <c r="BFX9" s="178"/>
      <c r="BFY9" s="178"/>
      <c r="BFZ9" s="178"/>
      <c r="BGA9" s="178"/>
      <c r="BGB9" s="178"/>
      <c r="BGC9" s="178"/>
      <c r="BGD9" s="178"/>
      <c r="BGE9" s="178"/>
      <c r="BGF9" s="178"/>
      <c r="BGG9" s="178"/>
      <c r="BGH9" s="178"/>
      <c r="BGI9" s="178"/>
      <c r="BGJ9" s="178"/>
      <c r="BGK9" s="178"/>
      <c r="BGL9" s="178"/>
      <c r="BGM9" s="178"/>
      <c r="BGN9" s="178"/>
      <c r="BGO9" s="178"/>
      <c r="BGP9" s="178"/>
      <c r="BGQ9" s="178"/>
      <c r="BGR9" s="178"/>
      <c r="BGS9" s="178"/>
      <c r="BGT9" s="178"/>
      <c r="BGU9" s="178"/>
      <c r="BGV9" s="178"/>
      <c r="BGW9" s="178"/>
      <c r="BGX9" s="178"/>
      <c r="BGY9" s="178"/>
      <c r="BGZ9" s="178"/>
      <c r="BHA9" s="178"/>
      <c r="BHB9" s="178"/>
      <c r="BHC9" s="178"/>
      <c r="BHD9" s="178"/>
      <c r="BHE9" s="178"/>
      <c r="BHF9" s="178"/>
      <c r="BHG9" s="178"/>
      <c r="BHH9" s="178"/>
      <c r="BHI9" s="178"/>
      <c r="BHJ9" s="178"/>
      <c r="BHK9" s="178"/>
      <c r="BHL9" s="178"/>
      <c r="BHM9" s="178"/>
      <c r="BHN9" s="178"/>
      <c r="BHO9" s="178"/>
      <c r="BHP9" s="178"/>
      <c r="BHQ9" s="178"/>
      <c r="BHR9" s="178"/>
      <c r="BHS9" s="178"/>
      <c r="BHT9" s="178"/>
      <c r="BHU9" s="178"/>
      <c r="BHV9" s="178"/>
      <c r="BHW9" s="178"/>
      <c r="BHX9" s="178"/>
      <c r="BHY9" s="178"/>
      <c r="BHZ9" s="178"/>
      <c r="BIA9" s="178"/>
      <c r="BIB9" s="178"/>
      <c r="BIC9" s="178"/>
      <c r="BID9" s="178"/>
      <c r="BIE9" s="178"/>
      <c r="BIF9" s="178"/>
      <c r="BIG9" s="178"/>
      <c r="BIH9" s="178"/>
      <c r="BII9" s="178"/>
      <c r="BIJ9" s="178"/>
      <c r="BIK9" s="178"/>
      <c r="BIL9" s="178"/>
      <c r="BIM9" s="178"/>
      <c r="BIN9" s="178"/>
      <c r="BIO9" s="178"/>
      <c r="BIP9" s="178"/>
      <c r="BIQ9" s="178"/>
      <c r="BIR9" s="178"/>
      <c r="BIS9" s="178"/>
      <c r="BIT9" s="178"/>
      <c r="BIU9" s="178"/>
      <c r="BIV9" s="178"/>
      <c r="BIW9" s="178"/>
      <c r="BIX9" s="178"/>
      <c r="BIY9" s="178"/>
      <c r="BIZ9" s="178"/>
      <c r="BJA9" s="178"/>
      <c r="BJB9" s="178"/>
      <c r="BJC9" s="178"/>
      <c r="BJD9" s="178"/>
      <c r="BJE9" s="178"/>
      <c r="BJF9" s="178"/>
      <c r="BJG9" s="178"/>
      <c r="BJH9" s="178"/>
      <c r="BJI9" s="178"/>
      <c r="BJJ9" s="178"/>
      <c r="BJK9" s="178"/>
      <c r="BJL9" s="178"/>
      <c r="BJM9" s="178"/>
      <c r="BJN9" s="178"/>
      <c r="BJO9" s="178"/>
      <c r="BJP9" s="178"/>
      <c r="BJQ9" s="178"/>
      <c r="BJR9" s="178"/>
      <c r="BJS9" s="178"/>
      <c r="BJT9" s="178"/>
      <c r="BJU9" s="178"/>
      <c r="BJV9" s="178"/>
      <c r="BJW9" s="178"/>
      <c r="BJX9" s="178"/>
      <c r="BJY9" s="178"/>
      <c r="BJZ9" s="178"/>
      <c r="BKA9" s="178"/>
      <c r="BKB9" s="178"/>
      <c r="BKC9" s="178"/>
      <c r="BKD9" s="178"/>
      <c r="BKE9" s="178"/>
      <c r="BKF9" s="178"/>
      <c r="BKG9" s="178"/>
      <c r="BKH9" s="178"/>
      <c r="BKI9" s="178"/>
      <c r="BKJ9" s="178"/>
      <c r="BKK9" s="178"/>
      <c r="BKL9" s="178"/>
      <c r="BKM9" s="178"/>
      <c r="BKN9" s="178"/>
      <c r="BKO9" s="178"/>
      <c r="BKP9" s="178"/>
      <c r="BKQ9" s="178"/>
      <c r="BKR9" s="178"/>
      <c r="BKS9" s="178"/>
    </row>
    <row r="10" spans="1:1657" ht="34.950000000000003" customHeight="1">
      <c r="A10" s="176">
        <v>1</v>
      </c>
      <c r="B10" s="182" t="s">
        <v>1286</v>
      </c>
      <c r="C10" s="256" t="s">
        <v>258</v>
      </c>
      <c r="D10" s="182" t="s">
        <v>258</v>
      </c>
      <c r="E10" s="182">
        <v>1</v>
      </c>
      <c r="F10" s="257" t="s">
        <v>845</v>
      </c>
      <c r="G10" s="257"/>
      <c r="H10" s="257"/>
      <c r="I10" s="257"/>
      <c r="J10" s="257"/>
      <c r="K10" s="257"/>
      <c r="L10" s="257"/>
      <c r="M10" s="257"/>
      <c r="N10" s="257"/>
      <c r="O10" s="257"/>
      <c r="P10" s="241"/>
      <c r="Q10" s="242"/>
      <c r="R10" s="241"/>
      <c r="S10" s="259"/>
      <c r="T10" s="259"/>
      <c r="U10" s="177"/>
      <c r="V10" s="177"/>
      <c r="W10" s="177"/>
      <c r="X10" s="177"/>
      <c r="Y10" s="177"/>
      <c r="Z10" s="177"/>
      <c r="AA10" s="177"/>
      <c r="AB10" s="177"/>
      <c r="AC10" s="177"/>
      <c r="AD10" s="177"/>
      <c r="AE10" s="177"/>
      <c r="AF10" s="178"/>
      <c r="AG10" s="178"/>
      <c r="AH10" s="178"/>
      <c r="AI10" s="178"/>
      <c r="AJ10" s="178"/>
      <c r="AK10" s="178"/>
      <c r="AL10" s="178"/>
      <c r="AM10" s="178"/>
      <c r="AN10" s="178"/>
      <c r="AO10" s="178"/>
      <c r="AP10" s="178"/>
      <c r="AQ10" s="178"/>
      <c r="AR10" s="178"/>
      <c r="AS10" s="178"/>
      <c r="AT10" s="178"/>
      <c r="AU10" s="178"/>
      <c r="AV10" s="178"/>
      <c r="AW10" s="178"/>
      <c r="AX10" s="178"/>
      <c r="AY10" s="178"/>
      <c r="AZ10" s="178"/>
      <c r="BA10" s="178"/>
      <c r="BB10" s="178"/>
      <c r="BC10" s="178"/>
      <c r="BD10" s="178"/>
      <c r="BE10" s="178"/>
      <c r="BF10" s="178"/>
      <c r="BG10" s="178"/>
      <c r="BH10" s="178"/>
      <c r="BI10" s="178"/>
      <c r="BJ10" s="178"/>
      <c r="BK10" s="178"/>
      <c r="BL10" s="178"/>
      <c r="BM10" s="178"/>
      <c r="BN10" s="178"/>
      <c r="BO10" s="178"/>
      <c r="BP10" s="178"/>
      <c r="BQ10" s="178"/>
      <c r="BR10" s="178"/>
      <c r="BS10" s="178"/>
      <c r="BT10" s="178"/>
      <c r="BU10" s="178"/>
      <c r="BV10" s="178"/>
      <c r="BW10" s="178"/>
      <c r="BX10" s="178"/>
      <c r="BY10" s="178"/>
      <c r="BZ10" s="178"/>
      <c r="CA10" s="178"/>
      <c r="CB10" s="178"/>
      <c r="CC10" s="178"/>
      <c r="CD10" s="178"/>
      <c r="CE10" s="178"/>
      <c r="CF10" s="178"/>
      <c r="CG10" s="178"/>
      <c r="CH10" s="178"/>
      <c r="CI10" s="178"/>
      <c r="CJ10" s="178"/>
      <c r="CK10" s="178"/>
      <c r="CL10" s="178"/>
      <c r="CM10" s="178"/>
      <c r="CN10" s="178"/>
      <c r="CO10" s="178"/>
      <c r="CP10" s="178"/>
      <c r="CQ10" s="178"/>
      <c r="CR10" s="178"/>
      <c r="CS10" s="178"/>
      <c r="CT10" s="178"/>
      <c r="CU10" s="178"/>
      <c r="CV10" s="178"/>
      <c r="CW10" s="178"/>
      <c r="CX10" s="178"/>
      <c r="CY10" s="178"/>
      <c r="CZ10" s="178"/>
      <c r="DA10" s="178"/>
      <c r="DB10" s="178"/>
      <c r="DC10" s="178"/>
      <c r="DD10" s="178"/>
      <c r="DE10" s="178"/>
      <c r="DF10" s="178"/>
      <c r="DG10" s="178"/>
      <c r="DH10" s="178"/>
      <c r="DI10" s="178"/>
      <c r="DJ10" s="178"/>
      <c r="DK10" s="178"/>
      <c r="DL10" s="178"/>
      <c r="DM10" s="178"/>
      <c r="DN10" s="178"/>
      <c r="DO10" s="178"/>
      <c r="DP10" s="178"/>
      <c r="DQ10" s="178"/>
      <c r="DR10" s="178"/>
      <c r="DS10" s="178"/>
      <c r="DT10" s="178"/>
      <c r="DU10" s="178"/>
      <c r="DV10" s="178"/>
      <c r="DW10" s="178"/>
      <c r="DX10" s="178"/>
      <c r="DY10" s="178"/>
      <c r="DZ10" s="178"/>
      <c r="EA10" s="178"/>
      <c r="EB10" s="178"/>
      <c r="EC10" s="178"/>
      <c r="ED10" s="178"/>
      <c r="EE10" s="178"/>
      <c r="EF10" s="178"/>
      <c r="EG10" s="178"/>
      <c r="EH10" s="178"/>
      <c r="EI10" s="178"/>
      <c r="EJ10" s="178"/>
      <c r="EK10" s="178"/>
      <c r="EL10" s="178"/>
      <c r="EM10" s="178"/>
      <c r="EN10" s="178"/>
      <c r="EO10" s="178"/>
      <c r="EP10" s="178"/>
      <c r="EQ10" s="178"/>
      <c r="ER10" s="178"/>
      <c r="ES10" s="178"/>
      <c r="ET10" s="178"/>
      <c r="EU10" s="178"/>
      <c r="EV10" s="178"/>
      <c r="EW10" s="178"/>
      <c r="EX10" s="178"/>
      <c r="EY10" s="178"/>
      <c r="EZ10" s="178"/>
      <c r="FA10" s="178"/>
      <c r="FB10" s="178"/>
      <c r="FC10" s="178"/>
      <c r="FD10" s="178"/>
      <c r="FE10" s="178"/>
      <c r="FF10" s="178"/>
      <c r="FG10" s="178"/>
      <c r="FH10" s="178"/>
      <c r="FI10" s="178"/>
      <c r="FJ10" s="178"/>
      <c r="FK10" s="178"/>
      <c r="FL10" s="178"/>
      <c r="FM10" s="178"/>
      <c r="FN10" s="178"/>
      <c r="FO10" s="178"/>
      <c r="FP10" s="178"/>
      <c r="FQ10" s="178"/>
      <c r="FR10" s="178"/>
      <c r="FS10" s="178"/>
      <c r="FT10" s="178"/>
      <c r="FU10" s="178"/>
      <c r="FV10" s="178"/>
      <c r="FW10" s="178"/>
      <c r="FX10" s="178"/>
      <c r="FY10" s="178"/>
      <c r="FZ10" s="178"/>
      <c r="GA10" s="178"/>
      <c r="GB10" s="178"/>
      <c r="GC10" s="178"/>
      <c r="GD10" s="178"/>
      <c r="GE10" s="178"/>
      <c r="GF10" s="178"/>
      <c r="GG10" s="178"/>
      <c r="GH10" s="178"/>
      <c r="GI10" s="178"/>
      <c r="GJ10" s="178"/>
      <c r="GK10" s="178"/>
      <c r="GL10" s="178"/>
      <c r="GM10" s="178"/>
      <c r="GN10" s="178"/>
      <c r="GO10" s="178"/>
      <c r="GP10" s="178"/>
      <c r="GQ10" s="178"/>
      <c r="GR10" s="178"/>
      <c r="GS10" s="178"/>
      <c r="GT10" s="178"/>
      <c r="GU10" s="178"/>
      <c r="GV10" s="178"/>
      <c r="GW10" s="178"/>
      <c r="GX10" s="178"/>
      <c r="GY10" s="178"/>
      <c r="GZ10" s="178"/>
      <c r="HA10" s="178"/>
      <c r="HB10" s="178"/>
      <c r="HC10" s="178"/>
      <c r="HD10" s="178"/>
      <c r="HE10" s="178"/>
      <c r="HF10" s="178"/>
      <c r="HG10" s="178"/>
      <c r="HH10" s="178"/>
      <c r="HI10" s="178"/>
      <c r="HJ10" s="178"/>
      <c r="HK10" s="178"/>
      <c r="HL10" s="178"/>
      <c r="HM10" s="178"/>
      <c r="HN10" s="178"/>
      <c r="HO10" s="178"/>
      <c r="HP10" s="178"/>
      <c r="HQ10" s="178"/>
      <c r="HR10" s="178"/>
      <c r="HS10" s="178"/>
      <c r="HT10" s="178"/>
      <c r="HU10" s="178"/>
      <c r="HV10" s="178"/>
      <c r="HW10" s="178"/>
      <c r="HX10" s="178"/>
      <c r="HY10" s="178"/>
      <c r="HZ10" s="178"/>
      <c r="IA10" s="178"/>
      <c r="IB10" s="178"/>
      <c r="IC10" s="178"/>
      <c r="ID10" s="178"/>
      <c r="IE10" s="178"/>
      <c r="IF10" s="178"/>
      <c r="IG10" s="178"/>
      <c r="IH10" s="178"/>
      <c r="II10" s="178"/>
      <c r="IJ10" s="178"/>
      <c r="IK10" s="178"/>
      <c r="IL10" s="178"/>
      <c r="IM10" s="178"/>
      <c r="IN10" s="178"/>
      <c r="IO10" s="178"/>
      <c r="IP10" s="178"/>
      <c r="IQ10" s="178"/>
      <c r="IR10" s="178"/>
      <c r="IS10" s="178"/>
      <c r="IT10" s="178"/>
      <c r="IU10" s="178"/>
      <c r="IV10" s="178"/>
      <c r="IW10" s="178"/>
      <c r="IX10" s="178"/>
      <c r="IY10" s="178"/>
      <c r="IZ10" s="178"/>
      <c r="JA10" s="178"/>
      <c r="JB10" s="178"/>
      <c r="JC10" s="178"/>
      <c r="JD10" s="178"/>
      <c r="JE10" s="178"/>
      <c r="JF10" s="178"/>
      <c r="JG10" s="178"/>
      <c r="JH10" s="178"/>
      <c r="JI10" s="178"/>
      <c r="JJ10" s="178"/>
      <c r="JK10" s="178"/>
      <c r="JL10" s="178"/>
      <c r="JM10" s="178"/>
      <c r="JN10" s="178"/>
      <c r="JO10" s="178"/>
      <c r="JP10" s="178"/>
      <c r="JQ10" s="178"/>
      <c r="JR10" s="178"/>
      <c r="JS10" s="178"/>
      <c r="JT10" s="178"/>
      <c r="JU10" s="178"/>
      <c r="JV10" s="178"/>
      <c r="JW10" s="178"/>
      <c r="JX10" s="178"/>
      <c r="JY10" s="178"/>
      <c r="JZ10" s="178"/>
      <c r="KA10" s="178"/>
      <c r="KB10" s="178"/>
      <c r="KC10" s="178"/>
      <c r="KD10" s="178"/>
      <c r="KE10" s="178"/>
      <c r="KF10" s="178"/>
      <c r="KG10" s="178"/>
      <c r="KH10" s="178"/>
      <c r="KI10" s="178"/>
      <c r="KJ10" s="178"/>
      <c r="KK10" s="178"/>
      <c r="KL10" s="178"/>
      <c r="KM10" s="178"/>
      <c r="KN10" s="178"/>
      <c r="KO10" s="178"/>
      <c r="KP10" s="178"/>
      <c r="KQ10" s="178"/>
      <c r="KR10" s="178"/>
      <c r="KS10" s="178"/>
      <c r="KT10" s="178"/>
      <c r="KU10" s="178"/>
      <c r="KV10" s="178"/>
      <c r="KW10" s="178"/>
      <c r="KX10" s="178"/>
      <c r="KY10" s="178"/>
      <c r="KZ10" s="178"/>
      <c r="LA10" s="178"/>
      <c r="LB10" s="178"/>
      <c r="LC10" s="178"/>
      <c r="LD10" s="178"/>
      <c r="LE10" s="178"/>
      <c r="LF10" s="178"/>
      <c r="LG10" s="178"/>
      <c r="LH10" s="178"/>
      <c r="LI10" s="178"/>
      <c r="LJ10" s="178"/>
      <c r="LK10" s="178"/>
      <c r="LL10" s="178"/>
      <c r="LM10" s="178"/>
      <c r="LN10" s="178"/>
      <c r="LO10" s="178"/>
      <c r="LP10" s="178"/>
      <c r="LQ10" s="178"/>
      <c r="LR10" s="178"/>
      <c r="LS10" s="178"/>
      <c r="LT10" s="178"/>
      <c r="LU10" s="178"/>
      <c r="LV10" s="178"/>
      <c r="LW10" s="178"/>
      <c r="LX10" s="178"/>
      <c r="LY10" s="178"/>
      <c r="LZ10" s="178"/>
      <c r="MA10" s="178"/>
      <c r="MB10" s="178"/>
      <c r="MC10" s="178"/>
      <c r="MD10" s="178"/>
      <c r="ME10" s="178"/>
      <c r="MF10" s="178"/>
      <c r="MG10" s="178"/>
      <c r="MH10" s="178"/>
      <c r="MI10" s="178"/>
      <c r="MJ10" s="178"/>
      <c r="MK10" s="178"/>
      <c r="ML10" s="178"/>
      <c r="MM10" s="178"/>
      <c r="MN10" s="178"/>
      <c r="MO10" s="178"/>
      <c r="MP10" s="178"/>
      <c r="MQ10" s="178"/>
      <c r="MR10" s="178"/>
      <c r="MS10" s="178"/>
      <c r="MT10" s="178"/>
      <c r="MU10" s="178"/>
      <c r="MV10" s="178"/>
      <c r="MW10" s="178"/>
      <c r="MX10" s="178"/>
      <c r="MY10" s="178"/>
      <c r="MZ10" s="178"/>
      <c r="NA10" s="178"/>
      <c r="NB10" s="178"/>
      <c r="NC10" s="178"/>
      <c r="ND10" s="178"/>
      <c r="NE10" s="178"/>
      <c r="NF10" s="178"/>
      <c r="NG10" s="178"/>
      <c r="NH10" s="178"/>
      <c r="NI10" s="178"/>
      <c r="NJ10" s="178"/>
      <c r="NK10" s="178"/>
      <c r="NL10" s="178"/>
      <c r="NM10" s="178"/>
      <c r="NN10" s="178"/>
      <c r="NO10" s="178"/>
      <c r="NP10" s="178"/>
      <c r="NQ10" s="178"/>
      <c r="NR10" s="178"/>
      <c r="NS10" s="178"/>
      <c r="NT10" s="178"/>
      <c r="NU10" s="178"/>
      <c r="NV10" s="178"/>
      <c r="NW10" s="178"/>
      <c r="NX10" s="178"/>
      <c r="NY10" s="178"/>
      <c r="NZ10" s="178"/>
      <c r="OA10" s="178"/>
      <c r="OB10" s="178"/>
      <c r="OC10" s="178"/>
      <c r="OD10" s="178"/>
      <c r="OE10" s="178"/>
      <c r="OF10" s="178"/>
      <c r="OG10" s="178"/>
      <c r="OH10" s="178"/>
      <c r="OI10" s="178"/>
      <c r="OJ10" s="178"/>
      <c r="OK10" s="178"/>
      <c r="OL10" s="178"/>
      <c r="OM10" s="178"/>
      <c r="ON10" s="178"/>
      <c r="OO10" s="178"/>
      <c r="OP10" s="178"/>
      <c r="OQ10" s="178"/>
      <c r="OR10" s="178"/>
      <c r="OS10" s="178"/>
      <c r="OT10" s="178"/>
      <c r="OU10" s="178"/>
      <c r="OV10" s="178"/>
      <c r="OW10" s="178"/>
      <c r="OX10" s="178"/>
      <c r="OY10" s="178"/>
      <c r="OZ10" s="178"/>
      <c r="PA10" s="178"/>
      <c r="PB10" s="178"/>
      <c r="PC10" s="178"/>
      <c r="PD10" s="178"/>
      <c r="PE10" s="178"/>
      <c r="PF10" s="178"/>
      <c r="PG10" s="178"/>
      <c r="PH10" s="178"/>
      <c r="PI10" s="178"/>
      <c r="PJ10" s="178"/>
      <c r="PK10" s="178"/>
      <c r="PL10" s="178"/>
      <c r="PM10" s="178"/>
      <c r="PN10" s="178"/>
      <c r="PO10" s="178"/>
      <c r="PP10" s="178"/>
      <c r="PQ10" s="178"/>
      <c r="PR10" s="178"/>
      <c r="PS10" s="178"/>
      <c r="PT10" s="178"/>
      <c r="PU10" s="178"/>
      <c r="PV10" s="178"/>
      <c r="PW10" s="178"/>
      <c r="PX10" s="178"/>
      <c r="PY10" s="178"/>
      <c r="PZ10" s="178"/>
      <c r="QA10" s="178"/>
      <c r="QB10" s="178"/>
      <c r="QC10" s="178"/>
      <c r="QD10" s="178"/>
      <c r="QE10" s="178"/>
      <c r="QF10" s="178"/>
      <c r="QG10" s="178"/>
      <c r="QH10" s="178"/>
      <c r="QI10" s="178"/>
      <c r="QJ10" s="178"/>
      <c r="QK10" s="178"/>
      <c r="QL10" s="178"/>
      <c r="QM10" s="178"/>
      <c r="QN10" s="178"/>
      <c r="QO10" s="178"/>
      <c r="QP10" s="178"/>
      <c r="QQ10" s="178"/>
      <c r="QR10" s="178"/>
      <c r="QS10" s="178"/>
      <c r="QT10" s="178"/>
      <c r="QU10" s="178"/>
      <c r="QV10" s="178"/>
      <c r="QW10" s="178"/>
      <c r="QX10" s="178"/>
      <c r="QY10" s="178"/>
      <c r="QZ10" s="178"/>
      <c r="RA10" s="178"/>
      <c r="RB10" s="178"/>
      <c r="RC10" s="178"/>
      <c r="RD10" s="178"/>
      <c r="RE10" s="178"/>
      <c r="RF10" s="178"/>
      <c r="RG10" s="178"/>
      <c r="RH10" s="178"/>
      <c r="RI10" s="178"/>
      <c r="RJ10" s="178"/>
      <c r="RK10" s="178"/>
      <c r="RL10" s="178"/>
      <c r="RM10" s="178"/>
      <c r="RN10" s="178"/>
      <c r="RO10" s="178"/>
      <c r="RP10" s="178"/>
      <c r="RQ10" s="178"/>
      <c r="RR10" s="178"/>
      <c r="RS10" s="178"/>
      <c r="RT10" s="178"/>
      <c r="RU10" s="178"/>
      <c r="RV10" s="178"/>
      <c r="RW10" s="178"/>
      <c r="RX10" s="178"/>
      <c r="RY10" s="178"/>
      <c r="RZ10" s="178"/>
      <c r="SA10" s="178"/>
      <c r="SB10" s="178"/>
      <c r="SC10" s="178"/>
      <c r="SD10" s="178"/>
      <c r="SE10" s="178"/>
      <c r="SF10" s="178"/>
      <c r="SG10" s="178"/>
      <c r="SH10" s="178"/>
      <c r="SI10" s="178"/>
      <c r="SJ10" s="178"/>
      <c r="SK10" s="178"/>
      <c r="SL10" s="178"/>
      <c r="SM10" s="178"/>
      <c r="SN10" s="178"/>
      <c r="SO10" s="178"/>
      <c r="SP10" s="178"/>
      <c r="SQ10" s="178"/>
      <c r="SR10" s="178"/>
      <c r="SS10" s="178"/>
      <c r="ST10" s="178"/>
      <c r="SU10" s="178"/>
      <c r="SV10" s="178"/>
      <c r="SW10" s="178"/>
      <c r="SX10" s="178"/>
      <c r="SY10" s="178"/>
      <c r="SZ10" s="178"/>
      <c r="TA10" s="178"/>
      <c r="TB10" s="178"/>
      <c r="TC10" s="178"/>
      <c r="TD10" s="178"/>
      <c r="TE10" s="178"/>
      <c r="TF10" s="178"/>
      <c r="TG10" s="178"/>
      <c r="TH10" s="178"/>
      <c r="TI10" s="178"/>
      <c r="TJ10" s="178"/>
      <c r="TK10" s="178"/>
      <c r="TL10" s="178"/>
      <c r="TM10" s="178"/>
      <c r="TN10" s="178"/>
      <c r="TO10" s="178"/>
      <c r="TP10" s="178"/>
      <c r="TQ10" s="178"/>
      <c r="TR10" s="178"/>
      <c r="TS10" s="178"/>
      <c r="TT10" s="178"/>
      <c r="TU10" s="178"/>
      <c r="TV10" s="178"/>
      <c r="TW10" s="178"/>
      <c r="TX10" s="178"/>
      <c r="TY10" s="178"/>
      <c r="TZ10" s="178"/>
      <c r="UA10" s="178"/>
      <c r="UB10" s="178"/>
      <c r="UC10" s="178"/>
      <c r="UD10" s="178"/>
      <c r="UE10" s="178"/>
      <c r="UF10" s="178"/>
      <c r="UG10" s="178"/>
      <c r="UH10" s="178"/>
      <c r="UI10" s="178"/>
      <c r="UJ10" s="178"/>
      <c r="UK10" s="178"/>
      <c r="UL10" s="178"/>
      <c r="UM10" s="178"/>
      <c r="UN10" s="178"/>
      <c r="UO10" s="178"/>
      <c r="UP10" s="178"/>
      <c r="UQ10" s="178"/>
      <c r="UR10" s="178"/>
      <c r="US10" s="178"/>
      <c r="UT10" s="178"/>
      <c r="UU10" s="178"/>
      <c r="UV10" s="178"/>
      <c r="UW10" s="178"/>
      <c r="UX10" s="178"/>
      <c r="UY10" s="178"/>
      <c r="UZ10" s="178"/>
      <c r="VA10" s="178"/>
      <c r="VB10" s="178"/>
      <c r="VC10" s="178"/>
      <c r="VD10" s="178"/>
      <c r="VE10" s="178"/>
      <c r="VF10" s="178"/>
      <c r="VG10" s="178"/>
      <c r="VH10" s="178"/>
      <c r="VI10" s="178"/>
      <c r="VJ10" s="178"/>
      <c r="VK10" s="178"/>
      <c r="VL10" s="178"/>
      <c r="VM10" s="178"/>
      <c r="VN10" s="178"/>
      <c r="VO10" s="178"/>
      <c r="VP10" s="178"/>
      <c r="VQ10" s="178"/>
      <c r="VR10" s="178"/>
      <c r="VS10" s="178"/>
      <c r="VT10" s="178"/>
      <c r="VU10" s="178"/>
      <c r="VV10" s="178"/>
      <c r="VW10" s="178"/>
      <c r="VX10" s="178"/>
      <c r="VY10" s="178"/>
      <c r="VZ10" s="178"/>
      <c r="WA10" s="178"/>
      <c r="WB10" s="178"/>
      <c r="WC10" s="178"/>
      <c r="WD10" s="178"/>
      <c r="WE10" s="178"/>
      <c r="WF10" s="178"/>
      <c r="WG10" s="178"/>
      <c r="WH10" s="178"/>
      <c r="WI10" s="178"/>
      <c r="WJ10" s="178"/>
      <c r="WK10" s="178"/>
      <c r="WL10" s="178"/>
      <c r="WM10" s="178"/>
      <c r="WN10" s="178"/>
      <c r="WO10" s="178"/>
      <c r="WP10" s="178"/>
      <c r="WQ10" s="178"/>
      <c r="WR10" s="178"/>
      <c r="WS10" s="178"/>
      <c r="WT10" s="178"/>
      <c r="WU10" s="178"/>
      <c r="WV10" s="178"/>
      <c r="WW10" s="178"/>
      <c r="WX10" s="178"/>
      <c r="WY10" s="178"/>
      <c r="WZ10" s="178"/>
      <c r="XA10" s="178"/>
      <c r="XB10" s="178"/>
      <c r="XC10" s="178"/>
      <c r="XD10" s="178"/>
      <c r="XE10" s="178"/>
      <c r="XF10" s="178"/>
      <c r="XG10" s="178"/>
      <c r="XH10" s="178"/>
      <c r="XI10" s="178"/>
      <c r="XJ10" s="178"/>
      <c r="XK10" s="178"/>
      <c r="XL10" s="178"/>
      <c r="XM10" s="178"/>
      <c r="XN10" s="178"/>
      <c r="XO10" s="178"/>
      <c r="XP10" s="178"/>
      <c r="XQ10" s="178"/>
      <c r="XR10" s="178"/>
      <c r="XS10" s="178"/>
      <c r="XT10" s="178"/>
      <c r="XU10" s="178"/>
      <c r="XV10" s="178"/>
      <c r="XW10" s="178"/>
      <c r="XX10" s="178"/>
      <c r="XY10" s="178"/>
      <c r="XZ10" s="178"/>
      <c r="YA10" s="178"/>
      <c r="YB10" s="178"/>
      <c r="YC10" s="178"/>
      <c r="YD10" s="178"/>
      <c r="YE10" s="178"/>
      <c r="YF10" s="178"/>
      <c r="YG10" s="178"/>
      <c r="YH10" s="178"/>
      <c r="YI10" s="178"/>
      <c r="YJ10" s="178"/>
      <c r="YK10" s="178"/>
      <c r="YL10" s="178"/>
      <c r="YM10" s="178"/>
      <c r="YN10" s="178"/>
      <c r="YO10" s="178"/>
      <c r="YP10" s="178"/>
      <c r="YQ10" s="178"/>
      <c r="YR10" s="178"/>
      <c r="YS10" s="178"/>
      <c r="YT10" s="178"/>
      <c r="YU10" s="178"/>
      <c r="YV10" s="178"/>
      <c r="YW10" s="178"/>
      <c r="YX10" s="178"/>
      <c r="YY10" s="178"/>
      <c r="YZ10" s="178"/>
      <c r="ZA10" s="178"/>
      <c r="ZB10" s="178"/>
      <c r="ZC10" s="178"/>
      <c r="ZD10" s="178"/>
      <c r="ZE10" s="178"/>
      <c r="ZF10" s="178"/>
      <c r="ZG10" s="178"/>
      <c r="ZH10" s="178"/>
      <c r="ZI10" s="178"/>
      <c r="ZJ10" s="178"/>
      <c r="ZK10" s="178"/>
      <c r="ZL10" s="178"/>
      <c r="ZM10" s="178"/>
      <c r="ZN10" s="178"/>
      <c r="ZO10" s="178"/>
      <c r="ZP10" s="178"/>
      <c r="ZQ10" s="178"/>
      <c r="ZR10" s="178"/>
      <c r="ZS10" s="178"/>
      <c r="ZT10" s="178"/>
      <c r="ZU10" s="178"/>
      <c r="ZV10" s="178"/>
      <c r="ZW10" s="178"/>
      <c r="ZX10" s="178"/>
      <c r="ZY10" s="178"/>
      <c r="ZZ10" s="178"/>
      <c r="AAA10" s="178"/>
      <c r="AAB10" s="178"/>
      <c r="AAC10" s="178"/>
      <c r="AAD10" s="178"/>
      <c r="AAE10" s="178"/>
      <c r="AAF10" s="178"/>
      <c r="AAG10" s="178"/>
      <c r="AAH10" s="178"/>
      <c r="AAI10" s="178"/>
      <c r="AAJ10" s="178"/>
      <c r="AAK10" s="178"/>
      <c r="AAL10" s="178"/>
      <c r="AAM10" s="178"/>
      <c r="AAN10" s="178"/>
      <c r="AAO10" s="178"/>
      <c r="AAP10" s="178"/>
      <c r="AAQ10" s="178"/>
      <c r="AAR10" s="178"/>
      <c r="AAS10" s="178"/>
      <c r="AAT10" s="178"/>
      <c r="AAU10" s="178"/>
      <c r="AAV10" s="178"/>
      <c r="AAW10" s="178"/>
      <c r="AAX10" s="178"/>
      <c r="AAY10" s="178"/>
      <c r="AAZ10" s="178"/>
      <c r="ABA10" s="178"/>
      <c r="ABB10" s="178"/>
      <c r="ABC10" s="178"/>
      <c r="ABD10" s="178"/>
      <c r="ABE10" s="178"/>
      <c r="ABF10" s="178"/>
      <c r="ABG10" s="178"/>
      <c r="ABH10" s="178"/>
      <c r="ABI10" s="178"/>
      <c r="ABJ10" s="178"/>
      <c r="ABK10" s="178"/>
      <c r="ABL10" s="178"/>
      <c r="ABM10" s="178"/>
      <c r="ABN10" s="178"/>
      <c r="ABO10" s="178"/>
      <c r="ABP10" s="178"/>
      <c r="ABQ10" s="178"/>
      <c r="ABR10" s="178"/>
      <c r="ABS10" s="178"/>
      <c r="ABT10" s="178"/>
      <c r="ABU10" s="178"/>
      <c r="ABV10" s="178"/>
      <c r="ABW10" s="178"/>
      <c r="ABX10" s="178"/>
      <c r="ABY10" s="178"/>
      <c r="ABZ10" s="178"/>
      <c r="ACA10" s="178"/>
      <c r="ACB10" s="178"/>
      <c r="ACC10" s="178"/>
      <c r="ACD10" s="178"/>
      <c r="ACE10" s="178"/>
      <c r="ACF10" s="178"/>
      <c r="ACG10" s="178"/>
      <c r="ACH10" s="178"/>
      <c r="ACI10" s="178"/>
      <c r="ACJ10" s="178"/>
      <c r="ACK10" s="178"/>
      <c r="ACL10" s="178"/>
      <c r="ACM10" s="178"/>
      <c r="ACN10" s="178"/>
      <c r="ACO10" s="178"/>
      <c r="ACP10" s="178"/>
      <c r="ACQ10" s="178"/>
      <c r="ACR10" s="178"/>
      <c r="ACS10" s="178"/>
      <c r="ACT10" s="178"/>
      <c r="ACU10" s="178"/>
      <c r="ACV10" s="178"/>
      <c r="ACW10" s="178"/>
      <c r="ACX10" s="178"/>
      <c r="ACY10" s="178"/>
      <c r="ACZ10" s="178"/>
      <c r="ADA10" s="178"/>
      <c r="ADB10" s="178"/>
      <c r="ADC10" s="178"/>
      <c r="ADD10" s="178"/>
      <c r="ADE10" s="178"/>
      <c r="ADF10" s="178"/>
      <c r="ADG10" s="178"/>
      <c r="ADH10" s="178"/>
      <c r="ADI10" s="178"/>
      <c r="ADJ10" s="178"/>
      <c r="ADK10" s="178"/>
      <c r="ADL10" s="178"/>
      <c r="ADM10" s="178"/>
      <c r="ADN10" s="178"/>
      <c r="ADO10" s="178"/>
      <c r="ADP10" s="178"/>
      <c r="ADQ10" s="178"/>
      <c r="ADR10" s="178"/>
      <c r="ADS10" s="178"/>
      <c r="ADT10" s="178"/>
      <c r="ADU10" s="178"/>
      <c r="ADV10" s="178"/>
      <c r="ADW10" s="178"/>
      <c r="ADX10" s="178"/>
      <c r="ADY10" s="178"/>
      <c r="ADZ10" s="178"/>
      <c r="AEA10" s="178"/>
      <c r="AEB10" s="178"/>
      <c r="AEC10" s="178"/>
      <c r="AED10" s="178"/>
      <c r="AEE10" s="178"/>
      <c r="AEF10" s="178"/>
      <c r="AEG10" s="178"/>
      <c r="AEH10" s="178"/>
      <c r="AEI10" s="178"/>
      <c r="AEJ10" s="178"/>
      <c r="AEK10" s="178"/>
      <c r="AEL10" s="178"/>
      <c r="AEM10" s="178"/>
      <c r="AEN10" s="178"/>
      <c r="AEO10" s="178"/>
      <c r="AEP10" s="178"/>
      <c r="AEQ10" s="178"/>
      <c r="AER10" s="178"/>
      <c r="AES10" s="178"/>
      <c r="AET10" s="178"/>
      <c r="AEU10" s="178"/>
      <c r="AEV10" s="178"/>
      <c r="AEW10" s="178"/>
      <c r="AEX10" s="178"/>
      <c r="AEY10" s="178"/>
      <c r="AEZ10" s="178"/>
      <c r="AFA10" s="178"/>
      <c r="AFB10" s="178"/>
      <c r="AFC10" s="178"/>
      <c r="AFD10" s="178"/>
      <c r="AFE10" s="178"/>
      <c r="AFF10" s="178"/>
      <c r="AFG10" s="178"/>
      <c r="AFH10" s="178"/>
      <c r="AFI10" s="178"/>
      <c r="AFJ10" s="178"/>
      <c r="AFK10" s="178"/>
      <c r="AFL10" s="178"/>
      <c r="AFM10" s="178"/>
      <c r="AFN10" s="178"/>
      <c r="AFO10" s="178"/>
      <c r="AFP10" s="178"/>
      <c r="AFQ10" s="178"/>
      <c r="AFR10" s="178"/>
      <c r="AFS10" s="178"/>
      <c r="AFT10" s="178"/>
      <c r="AFU10" s="178"/>
      <c r="AFV10" s="178"/>
      <c r="AFW10" s="178"/>
      <c r="AFX10" s="178"/>
      <c r="AFY10" s="178"/>
      <c r="AFZ10" s="178"/>
      <c r="AGA10" s="178"/>
      <c r="AGB10" s="178"/>
      <c r="AGC10" s="178"/>
      <c r="AGD10" s="178"/>
      <c r="AGE10" s="178"/>
      <c r="AGF10" s="178"/>
      <c r="AGG10" s="178"/>
      <c r="AGH10" s="178"/>
      <c r="AGI10" s="178"/>
      <c r="AGJ10" s="178"/>
      <c r="AGK10" s="178"/>
      <c r="AGL10" s="178"/>
      <c r="AGM10" s="178"/>
      <c r="AGN10" s="178"/>
      <c r="AGO10" s="178"/>
      <c r="AGP10" s="178"/>
      <c r="AGQ10" s="178"/>
      <c r="AGR10" s="178"/>
      <c r="AGS10" s="178"/>
      <c r="AGT10" s="178"/>
      <c r="AGU10" s="178"/>
      <c r="AGV10" s="178"/>
      <c r="AGW10" s="178"/>
      <c r="AGX10" s="178"/>
      <c r="AGY10" s="178"/>
      <c r="AGZ10" s="178"/>
      <c r="AHA10" s="178"/>
      <c r="AHB10" s="178"/>
      <c r="AHC10" s="178"/>
      <c r="AHD10" s="178"/>
      <c r="AHE10" s="178"/>
      <c r="AHF10" s="178"/>
      <c r="AHG10" s="178"/>
      <c r="AHH10" s="178"/>
      <c r="AHI10" s="178"/>
      <c r="AHJ10" s="178"/>
      <c r="AHK10" s="178"/>
      <c r="AHL10" s="178"/>
      <c r="AHM10" s="178"/>
      <c r="AHN10" s="178"/>
      <c r="AHO10" s="178"/>
      <c r="AHP10" s="178"/>
      <c r="AHQ10" s="178"/>
      <c r="AHR10" s="178"/>
      <c r="AHS10" s="178"/>
      <c r="AHT10" s="178"/>
      <c r="AHU10" s="178"/>
      <c r="AHV10" s="178"/>
      <c r="AHW10" s="178"/>
      <c r="AHX10" s="178"/>
      <c r="AHY10" s="178"/>
      <c r="AHZ10" s="178"/>
      <c r="AIA10" s="178"/>
      <c r="AIB10" s="178"/>
      <c r="AIC10" s="178"/>
      <c r="AID10" s="178"/>
      <c r="AIE10" s="178"/>
      <c r="AIF10" s="178"/>
      <c r="AIG10" s="178"/>
      <c r="AIH10" s="178"/>
      <c r="AII10" s="178"/>
      <c r="AIJ10" s="178"/>
      <c r="AIK10" s="178"/>
      <c r="AIL10" s="178"/>
      <c r="AIM10" s="178"/>
      <c r="AIN10" s="178"/>
      <c r="AIO10" s="178"/>
      <c r="AIP10" s="178"/>
      <c r="AIQ10" s="178"/>
      <c r="AIR10" s="178"/>
      <c r="AIS10" s="178"/>
      <c r="AIT10" s="178"/>
      <c r="AIU10" s="178"/>
      <c r="AIV10" s="178"/>
      <c r="AIW10" s="178"/>
      <c r="AIX10" s="178"/>
      <c r="AIY10" s="178"/>
      <c r="AIZ10" s="178"/>
      <c r="AJA10" s="178"/>
      <c r="AJB10" s="178"/>
      <c r="AJC10" s="178"/>
      <c r="AJD10" s="178"/>
      <c r="AJE10" s="178"/>
      <c r="AJF10" s="178"/>
      <c r="AJG10" s="178"/>
      <c r="AJH10" s="178"/>
      <c r="AJI10" s="178"/>
      <c r="AJJ10" s="178"/>
      <c r="AJK10" s="178"/>
      <c r="AJL10" s="178"/>
      <c r="AJM10" s="178"/>
      <c r="AJN10" s="178"/>
      <c r="AJO10" s="178"/>
      <c r="AJP10" s="178"/>
      <c r="AJQ10" s="178"/>
      <c r="AJR10" s="178"/>
      <c r="AJS10" s="178"/>
      <c r="AJT10" s="178"/>
      <c r="AJU10" s="178"/>
      <c r="AJV10" s="178"/>
      <c r="AJW10" s="178"/>
      <c r="AJX10" s="178"/>
      <c r="AJY10" s="178"/>
      <c r="AJZ10" s="178"/>
      <c r="AKA10" s="178"/>
      <c r="AKB10" s="178"/>
      <c r="AKC10" s="178"/>
      <c r="AKD10" s="178"/>
      <c r="AKE10" s="178"/>
      <c r="AKF10" s="178"/>
      <c r="AKG10" s="178"/>
      <c r="AKH10" s="178"/>
      <c r="AKI10" s="178"/>
      <c r="AKJ10" s="178"/>
      <c r="AKK10" s="178"/>
      <c r="AKL10" s="178"/>
      <c r="AKM10" s="178"/>
      <c r="AKN10" s="178"/>
      <c r="AKO10" s="178"/>
      <c r="AKP10" s="178"/>
      <c r="AKQ10" s="178"/>
      <c r="AKR10" s="178"/>
      <c r="AKS10" s="178"/>
      <c r="AKT10" s="178"/>
      <c r="AKU10" s="178"/>
      <c r="AKV10" s="178"/>
      <c r="AKW10" s="178"/>
      <c r="AKX10" s="178"/>
      <c r="AKY10" s="178"/>
      <c r="AKZ10" s="178"/>
      <c r="ALA10" s="178"/>
      <c r="ALB10" s="178"/>
      <c r="ALC10" s="178"/>
      <c r="ALD10" s="178"/>
      <c r="ALE10" s="178"/>
      <c r="ALF10" s="178"/>
      <c r="ALG10" s="178"/>
      <c r="ALH10" s="178"/>
      <c r="ALI10" s="178"/>
      <c r="ALJ10" s="178"/>
      <c r="ALK10" s="178"/>
      <c r="ALL10" s="178"/>
      <c r="ALM10" s="178"/>
      <c r="ALN10" s="178"/>
      <c r="ALO10" s="178"/>
      <c r="ALP10" s="178"/>
      <c r="ALQ10" s="178"/>
      <c r="ALR10" s="178"/>
      <c r="ALS10" s="178"/>
      <c r="ALT10" s="178"/>
      <c r="ALU10" s="178"/>
      <c r="ALV10" s="178"/>
      <c r="ALW10" s="178"/>
      <c r="ALX10" s="178"/>
      <c r="ALY10" s="178"/>
      <c r="ALZ10" s="178"/>
      <c r="AMA10" s="178"/>
      <c r="AMB10" s="178"/>
      <c r="AMC10" s="178"/>
      <c r="AMD10" s="178"/>
      <c r="AME10" s="178"/>
      <c r="AMF10" s="178"/>
      <c r="AMG10" s="178"/>
      <c r="AMH10" s="178"/>
      <c r="AMI10" s="178"/>
      <c r="AMJ10" s="178"/>
      <c r="AMK10" s="178"/>
      <c r="AML10" s="178"/>
      <c r="AMM10" s="178"/>
      <c r="AMN10" s="178"/>
      <c r="AMO10" s="178"/>
      <c r="AMP10" s="178"/>
      <c r="AMQ10" s="178"/>
      <c r="AMR10" s="178"/>
      <c r="AMS10" s="178"/>
      <c r="AMT10" s="178"/>
      <c r="AMU10" s="178"/>
      <c r="AMV10" s="178"/>
      <c r="AMW10" s="178"/>
      <c r="AMX10" s="178"/>
      <c r="AMY10" s="178"/>
      <c r="AMZ10" s="178"/>
      <c r="ANA10" s="178"/>
      <c r="ANB10" s="178"/>
      <c r="ANC10" s="178"/>
      <c r="AND10" s="178"/>
      <c r="ANE10" s="178"/>
      <c r="ANF10" s="178"/>
      <c r="ANG10" s="178"/>
      <c r="ANH10" s="178"/>
      <c r="ANI10" s="178"/>
      <c r="ANJ10" s="178"/>
      <c r="ANK10" s="178"/>
      <c r="ANL10" s="178"/>
      <c r="ANM10" s="178"/>
      <c r="ANN10" s="178"/>
      <c r="ANO10" s="178"/>
      <c r="ANP10" s="178"/>
      <c r="ANQ10" s="178"/>
      <c r="ANR10" s="178"/>
      <c r="ANS10" s="178"/>
      <c r="ANT10" s="178"/>
      <c r="ANU10" s="178"/>
      <c r="ANV10" s="178"/>
      <c r="ANW10" s="178"/>
      <c r="ANX10" s="178"/>
      <c r="ANY10" s="178"/>
      <c r="ANZ10" s="178"/>
      <c r="AOA10" s="178"/>
      <c r="AOB10" s="178"/>
      <c r="AOC10" s="178"/>
      <c r="AOD10" s="178"/>
      <c r="AOE10" s="178"/>
      <c r="AOF10" s="178"/>
      <c r="AOG10" s="178"/>
      <c r="AOH10" s="178"/>
      <c r="AOI10" s="178"/>
      <c r="AOJ10" s="178"/>
      <c r="AOK10" s="178"/>
      <c r="AOL10" s="178"/>
      <c r="AOM10" s="178"/>
      <c r="AON10" s="178"/>
      <c r="AOO10" s="178"/>
      <c r="AOP10" s="178"/>
      <c r="AOQ10" s="178"/>
      <c r="AOR10" s="178"/>
      <c r="AOS10" s="178"/>
      <c r="AOT10" s="178"/>
      <c r="AOU10" s="178"/>
      <c r="AOV10" s="178"/>
      <c r="AOW10" s="178"/>
      <c r="AOX10" s="178"/>
      <c r="AOY10" s="178"/>
      <c r="AOZ10" s="178"/>
      <c r="APA10" s="178"/>
      <c r="APB10" s="178"/>
      <c r="APC10" s="178"/>
      <c r="APD10" s="178"/>
      <c r="APE10" s="178"/>
      <c r="APF10" s="178"/>
      <c r="APG10" s="178"/>
      <c r="APH10" s="178"/>
      <c r="API10" s="178"/>
      <c r="APJ10" s="178"/>
      <c r="APK10" s="178"/>
      <c r="APL10" s="178"/>
      <c r="APM10" s="178"/>
      <c r="APN10" s="178"/>
      <c r="APO10" s="178"/>
      <c r="APP10" s="178"/>
      <c r="APQ10" s="178"/>
      <c r="APR10" s="178"/>
      <c r="APS10" s="178"/>
      <c r="APT10" s="178"/>
      <c r="APU10" s="178"/>
      <c r="APV10" s="178"/>
      <c r="APW10" s="178"/>
      <c r="APX10" s="178"/>
      <c r="APY10" s="178"/>
      <c r="APZ10" s="178"/>
      <c r="AQA10" s="178"/>
      <c r="AQB10" s="178"/>
      <c r="AQC10" s="178"/>
      <c r="AQD10" s="178"/>
      <c r="AQE10" s="178"/>
      <c r="AQF10" s="178"/>
      <c r="AQG10" s="178"/>
      <c r="AQH10" s="178"/>
      <c r="AQI10" s="178"/>
      <c r="AQJ10" s="178"/>
      <c r="AQK10" s="178"/>
      <c r="AQL10" s="178"/>
      <c r="AQM10" s="178"/>
      <c r="AQN10" s="178"/>
      <c r="AQO10" s="178"/>
      <c r="AQP10" s="178"/>
      <c r="AQQ10" s="178"/>
      <c r="AQR10" s="178"/>
      <c r="AQS10" s="178"/>
      <c r="AQT10" s="178"/>
      <c r="AQU10" s="178"/>
      <c r="AQV10" s="178"/>
      <c r="AQW10" s="178"/>
      <c r="AQX10" s="178"/>
      <c r="AQY10" s="178"/>
      <c r="AQZ10" s="178"/>
      <c r="ARA10" s="178"/>
      <c r="ARB10" s="178"/>
      <c r="ARC10" s="178"/>
      <c r="ARD10" s="178"/>
      <c r="ARE10" s="178"/>
      <c r="ARF10" s="178"/>
      <c r="ARG10" s="178"/>
      <c r="ARH10" s="178"/>
      <c r="ARI10" s="178"/>
      <c r="ARJ10" s="178"/>
      <c r="ARK10" s="178"/>
      <c r="ARL10" s="178"/>
      <c r="ARM10" s="178"/>
      <c r="ARN10" s="178"/>
      <c r="ARO10" s="178"/>
      <c r="ARP10" s="178"/>
      <c r="ARQ10" s="178"/>
      <c r="ARR10" s="178"/>
      <c r="ARS10" s="178"/>
      <c r="ART10" s="178"/>
      <c r="ARU10" s="178"/>
      <c r="ARV10" s="178"/>
      <c r="ARW10" s="178"/>
      <c r="ARX10" s="178"/>
      <c r="ARY10" s="178"/>
      <c r="ARZ10" s="178"/>
      <c r="ASA10" s="178"/>
      <c r="ASB10" s="178"/>
      <c r="ASC10" s="178"/>
      <c r="ASD10" s="178"/>
      <c r="ASE10" s="178"/>
      <c r="ASF10" s="178"/>
      <c r="ASG10" s="178"/>
      <c r="ASH10" s="178"/>
      <c r="ASI10" s="178"/>
      <c r="ASJ10" s="178"/>
      <c r="ASK10" s="178"/>
      <c r="ASL10" s="178"/>
      <c r="ASM10" s="178"/>
      <c r="ASN10" s="178"/>
      <c r="ASO10" s="178"/>
      <c r="ASP10" s="178"/>
      <c r="ASQ10" s="178"/>
      <c r="ASR10" s="178"/>
      <c r="ASS10" s="178"/>
      <c r="AST10" s="178"/>
      <c r="ASU10" s="178"/>
      <c r="ASV10" s="178"/>
      <c r="ASW10" s="178"/>
      <c r="ASX10" s="178"/>
      <c r="ASY10" s="178"/>
      <c r="ASZ10" s="178"/>
      <c r="ATA10" s="178"/>
      <c r="ATB10" s="178"/>
      <c r="ATC10" s="178"/>
      <c r="ATD10" s="178"/>
      <c r="ATE10" s="178"/>
      <c r="ATF10" s="178"/>
      <c r="ATG10" s="178"/>
      <c r="ATH10" s="178"/>
      <c r="ATI10" s="178"/>
      <c r="ATJ10" s="178"/>
      <c r="ATK10" s="178"/>
      <c r="ATL10" s="178"/>
      <c r="ATM10" s="178"/>
      <c r="ATN10" s="178"/>
      <c r="ATO10" s="178"/>
      <c r="ATP10" s="178"/>
      <c r="ATQ10" s="178"/>
      <c r="ATR10" s="178"/>
      <c r="ATS10" s="178"/>
      <c r="ATT10" s="178"/>
      <c r="ATU10" s="178"/>
      <c r="ATV10" s="178"/>
      <c r="ATW10" s="178"/>
      <c r="ATX10" s="178"/>
      <c r="ATY10" s="178"/>
      <c r="ATZ10" s="178"/>
      <c r="AUA10" s="178"/>
      <c r="AUB10" s="178"/>
      <c r="AUC10" s="178"/>
      <c r="AUD10" s="178"/>
      <c r="AUE10" s="178"/>
      <c r="AUF10" s="178"/>
      <c r="AUG10" s="178"/>
      <c r="AUH10" s="178"/>
      <c r="AUI10" s="178"/>
      <c r="AUJ10" s="178"/>
      <c r="AUK10" s="178"/>
      <c r="AUL10" s="178"/>
      <c r="AUM10" s="178"/>
      <c r="AUN10" s="178"/>
      <c r="AUO10" s="178"/>
      <c r="AUP10" s="178"/>
      <c r="AUQ10" s="178"/>
      <c r="AUR10" s="178"/>
      <c r="AUS10" s="178"/>
      <c r="AUT10" s="178"/>
      <c r="AUU10" s="178"/>
      <c r="AUV10" s="178"/>
      <c r="AUW10" s="178"/>
      <c r="AUX10" s="178"/>
      <c r="AUY10" s="178"/>
      <c r="AUZ10" s="178"/>
      <c r="AVA10" s="178"/>
      <c r="AVB10" s="178"/>
      <c r="AVC10" s="178"/>
      <c r="AVD10" s="178"/>
      <c r="AVE10" s="178"/>
      <c r="AVF10" s="178"/>
      <c r="AVG10" s="178"/>
      <c r="AVH10" s="178"/>
      <c r="AVI10" s="178"/>
      <c r="AVJ10" s="178"/>
      <c r="AVK10" s="178"/>
      <c r="AVL10" s="178"/>
      <c r="AVM10" s="178"/>
      <c r="AVN10" s="178"/>
      <c r="AVO10" s="178"/>
      <c r="AVP10" s="178"/>
      <c r="AVQ10" s="178"/>
      <c r="AVR10" s="178"/>
      <c r="AVS10" s="178"/>
      <c r="AVT10" s="178"/>
      <c r="AVU10" s="178"/>
      <c r="AVV10" s="178"/>
      <c r="AVW10" s="178"/>
      <c r="AVX10" s="178"/>
      <c r="AVY10" s="178"/>
      <c r="AVZ10" s="178"/>
      <c r="AWA10" s="178"/>
      <c r="AWB10" s="178"/>
      <c r="AWC10" s="178"/>
      <c r="AWD10" s="178"/>
      <c r="AWE10" s="178"/>
      <c r="AWF10" s="178"/>
      <c r="AWG10" s="178"/>
      <c r="AWH10" s="178"/>
      <c r="AWI10" s="178"/>
      <c r="AWJ10" s="178"/>
      <c r="AWK10" s="178"/>
      <c r="AWL10" s="178"/>
      <c r="AWM10" s="178"/>
      <c r="AWN10" s="178"/>
      <c r="AWO10" s="178"/>
      <c r="AWP10" s="178"/>
      <c r="AWQ10" s="178"/>
      <c r="AWR10" s="178"/>
      <c r="AWS10" s="178"/>
      <c r="AWT10" s="178"/>
      <c r="AWU10" s="178"/>
      <c r="AWV10" s="178"/>
      <c r="AWW10" s="178"/>
      <c r="AWX10" s="178"/>
      <c r="AWY10" s="178"/>
      <c r="AWZ10" s="178"/>
      <c r="AXA10" s="178"/>
      <c r="AXB10" s="178"/>
      <c r="AXC10" s="178"/>
      <c r="AXD10" s="178"/>
      <c r="AXE10" s="178"/>
      <c r="AXF10" s="178"/>
      <c r="AXG10" s="178"/>
      <c r="AXH10" s="178"/>
      <c r="AXI10" s="178"/>
      <c r="AXJ10" s="178"/>
      <c r="AXK10" s="178"/>
      <c r="AXL10" s="178"/>
      <c r="AXM10" s="178"/>
      <c r="AXN10" s="178"/>
      <c r="AXO10" s="178"/>
      <c r="AXP10" s="178"/>
      <c r="AXQ10" s="178"/>
      <c r="AXR10" s="178"/>
      <c r="AXS10" s="178"/>
      <c r="AXT10" s="178"/>
      <c r="AXU10" s="178"/>
      <c r="AXV10" s="178"/>
      <c r="AXW10" s="178"/>
      <c r="AXX10" s="178"/>
      <c r="AXY10" s="178"/>
      <c r="AXZ10" s="178"/>
      <c r="AYA10" s="178"/>
      <c r="AYB10" s="178"/>
      <c r="AYC10" s="178"/>
      <c r="AYD10" s="178"/>
      <c r="AYE10" s="178"/>
      <c r="AYF10" s="178"/>
      <c r="AYG10" s="178"/>
      <c r="AYH10" s="178"/>
      <c r="AYI10" s="178"/>
      <c r="AYJ10" s="178"/>
      <c r="AYK10" s="178"/>
      <c r="AYL10" s="178"/>
      <c r="AYM10" s="178"/>
      <c r="AYN10" s="178"/>
      <c r="AYO10" s="178"/>
      <c r="AYP10" s="178"/>
      <c r="AYQ10" s="178"/>
      <c r="AYR10" s="178"/>
      <c r="AYS10" s="178"/>
      <c r="AYT10" s="178"/>
      <c r="AYU10" s="178"/>
      <c r="AYV10" s="178"/>
      <c r="AYW10" s="178"/>
      <c r="AYX10" s="178"/>
      <c r="AYY10" s="178"/>
      <c r="AYZ10" s="178"/>
      <c r="AZA10" s="178"/>
      <c r="AZB10" s="178"/>
      <c r="AZC10" s="178"/>
      <c r="AZD10" s="178"/>
      <c r="AZE10" s="178"/>
      <c r="AZF10" s="178"/>
      <c r="AZG10" s="178"/>
      <c r="AZH10" s="178"/>
      <c r="AZI10" s="178"/>
      <c r="AZJ10" s="178"/>
      <c r="AZK10" s="178"/>
      <c r="AZL10" s="178"/>
      <c r="AZM10" s="178"/>
      <c r="AZN10" s="178"/>
      <c r="AZO10" s="178"/>
      <c r="AZP10" s="178"/>
      <c r="AZQ10" s="178"/>
      <c r="AZR10" s="178"/>
      <c r="AZS10" s="178"/>
      <c r="AZT10" s="178"/>
      <c r="AZU10" s="178"/>
      <c r="AZV10" s="178"/>
      <c r="AZW10" s="178"/>
      <c r="AZX10" s="178"/>
      <c r="AZY10" s="178"/>
      <c r="AZZ10" s="178"/>
      <c r="BAA10" s="178"/>
      <c r="BAB10" s="178"/>
      <c r="BAC10" s="178"/>
      <c r="BAD10" s="178"/>
      <c r="BAE10" s="178"/>
      <c r="BAF10" s="178"/>
      <c r="BAG10" s="178"/>
      <c r="BAH10" s="178"/>
      <c r="BAI10" s="178"/>
      <c r="BAJ10" s="178"/>
      <c r="BAK10" s="178"/>
      <c r="BAL10" s="178"/>
      <c r="BAM10" s="178"/>
      <c r="BAN10" s="178"/>
      <c r="BAO10" s="178"/>
      <c r="BAP10" s="178"/>
      <c r="BAQ10" s="178"/>
      <c r="BAR10" s="178"/>
      <c r="BAS10" s="178"/>
      <c r="BAT10" s="178"/>
      <c r="BAU10" s="178"/>
      <c r="BAV10" s="178"/>
      <c r="BAW10" s="178"/>
      <c r="BAX10" s="178"/>
      <c r="BAY10" s="178"/>
      <c r="BAZ10" s="178"/>
      <c r="BBA10" s="178"/>
      <c r="BBB10" s="178"/>
      <c r="BBC10" s="178"/>
      <c r="BBD10" s="178"/>
      <c r="BBE10" s="178"/>
      <c r="BBF10" s="178"/>
      <c r="BBG10" s="178"/>
      <c r="BBH10" s="178"/>
      <c r="BBI10" s="178"/>
      <c r="BBJ10" s="178"/>
      <c r="BBK10" s="178"/>
      <c r="BBL10" s="178"/>
      <c r="BBM10" s="178"/>
      <c r="BBN10" s="178"/>
      <c r="BBO10" s="178"/>
      <c r="BBP10" s="178"/>
      <c r="BBQ10" s="178"/>
      <c r="BBR10" s="178"/>
      <c r="BBS10" s="178"/>
      <c r="BBT10" s="178"/>
      <c r="BBU10" s="178"/>
      <c r="BBV10" s="178"/>
      <c r="BBW10" s="178"/>
      <c r="BBX10" s="178"/>
      <c r="BBY10" s="178"/>
      <c r="BBZ10" s="178"/>
      <c r="BCA10" s="178"/>
      <c r="BCB10" s="178"/>
      <c r="BCC10" s="178"/>
      <c r="BCD10" s="178"/>
      <c r="BCE10" s="178"/>
      <c r="BCF10" s="178"/>
      <c r="BCG10" s="178"/>
      <c r="BCH10" s="178"/>
      <c r="BCI10" s="178"/>
      <c r="BCJ10" s="178"/>
      <c r="BCK10" s="178"/>
      <c r="BCL10" s="178"/>
      <c r="BCM10" s="178"/>
      <c r="BCN10" s="178"/>
      <c r="BCO10" s="178"/>
      <c r="BCP10" s="178"/>
      <c r="BCQ10" s="178"/>
      <c r="BCR10" s="178"/>
      <c r="BCS10" s="178"/>
      <c r="BCT10" s="178"/>
      <c r="BCU10" s="178"/>
      <c r="BCV10" s="178"/>
      <c r="BCW10" s="178"/>
      <c r="BCX10" s="178"/>
      <c r="BCY10" s="178"/>
      <c r="BCZ10" s="178"/>
      <c r="BDA10" s="178"/>
      <c r="BDB10" s="178"/>
      <c r="BDC10" s="178"/>
      <c r="BDD10" s="178"/>
      <c r="BDE10" s="178"/>
      <c r="BDF10" s="178"/>
      <c r="BDG10" s="178"/>
      <c r="BDH10" s="178"/>
      <c r="BDI10" s="178"/>
      <c r="BDJ10" s="178"/>
      <c r="BDK10" s="178"/>
      <c r="BDL10" s="178"/>
      <c r="BDM10" s="178"/>
      <c r="BDN10" s="178"/>
      <c r="BDO10" s="178"/>
      <c r="BDP10" s="178"/>
      <c r="BDQ10" s="178"/>
      <c r="BDR10" s="178"/>
      <c r="BDS10" s="178"/>
      <c r="BDT10" s="178"/>
      <c r="BDU10" s="178"/>
      <c r="BDV10" s="178"/>
      <c r="BDW10" s="178"/>
      <c r="BDX10" s="178"/>
      <c r="BDY10" s="178"/>
      <c r="BDZ10" s="178"/>
      <c r="BEA10" s="178"/>
      <c r="BEB10" s="178"/>
      <c r="BEC10" s="178"/>
      <c r="BED10" s="178"/>
      <c r="BEE10" s="178"/>
      <c r="BEF10" s="178"/>
      <c r="BEG10" s="178"/>
      <c r="BEH10" s="178"/>
      <c r="BEI10" s="178"/>
      <c r="BEJ10" s="178"/>
      <c r="BEK10" s="178"/>
      <c r="BEL10" s="178"/>
      <c r="BEM10" s="178"/>
      <c r="BEN10" s="178"/>
      <c r="BEO10" s="178"/>
      <c r="BEP10" s="178"/>
      <c r="BEQ10" s="178"/>
      <c r="BER10" s="178"/>
      <c r="BES10" s="178"/>
      <c r="BET10" s="178"/>
      <c r="BEU10" s="178"/>
      <c r="BEV10" s="178"/>
      <c r="BEW10" s="178"/>
      <c r="BEX10" s="178"/>
      <c r="BEY10" s="178"/>
      <c r="BEZ10" s="178"/>
      <c r="BFA10" s="178"/>
      <c r="BFB10" s="178"/>
      <c r="BFC10" s="178"/>
      <c r="BFD10" s="178"/>
      <c r="BFE10" s="178"/>
      <c r="BFF10" s="178"/>
      <c r="BFG10" s="178"/>
      <c r="BFH10" s="178"/>
      <c r="BFI10" s="178"/>
      <c r="BFJ10" s="178"/>
      <c r="BFK10" s="178"/>
      <c r="BFL10" s="178"/>
      <c r="BFM10" s="178"/>
      <c r="BFN10" s="178"/>
      <c r="BFO10" s="178"/>
      <c r="BFP10" s="178"/>
      <c r="BFQ10" s="178"/>
      <c r="BFR10" s="178"/>
      <c r="BFS10" s="178"/>
      <c r="BFT10" s="178"/>
      <c r="BFU10" s="178"/>
      <c r="BFV10" s="178"/>
      <c r="BFW10" s="178"/>
      <c r="BFX10" s="178"/>
      <c r="BFY10" s="178"/>
      <c r="BFZ10" s="178"/>
      <c r="BGA10" s="178"/>
      <c r="BGB10" s="178"/>
      <c r="BGC10" s="178"/>
      <c r="BGD10" s="178"/>
      <c r="BGE10" s="178"/>
      <c r="BGF10" s="178"/>
      <c r="BGG10" s="178"/>
      <c r="BGH10" s="178"/>
      <c r="BGI10" s="178"/>
      <c r="BGJ10" s="178"/>
      <c r="BGK10" s="178"/>
      <c r="BGL10" s="178"/>
      <c r="BGM10" s="178"/>
      <c r="BGN10" s="178"/>
      <c r="BGO10" s="178"/>
      <c r="BGP10" s="178"/>
      <c r="BGQ10" s="178"/>
      <c r="BGR10" s="178"/>
      <c r="BGS10" s="178"/>
      <c r="BGT10" s="178"/>
      <c r="BGU10" s="178"/>
      <c r="BGV10" s="178"/>
      <c r="BGW10" s="178"/>
      <c r="BGX10" s="178"/>
      <c r="BGY10" s="178"/>
      <c r="BGZ10" s="178"/>
      <c r="BHA10" s="178"/>
      <c r="BHB10" s="178"/>
      <c r="BHC10" s="178"/>
      <c r="BHD10" s="178"/>
      <c r="BHE10" s="178"/>
      <c r="BHF10" s="178"/>
      <c r="BHG10" s="178"/>
      <c r="BHH10" s="178"/>
      <c r="BHI10" s="178"/>
      <c r="BHJ10" s="178"/>
      <c r="BHK10" s="178"/>
      <c r="BHL10" s="178"/>
      <c r="BHM10" s="178"/>
      <c r="BHN10" s="178"/>
      <c r="BHO10" s="178"/>
      <c r="BHP10" s="178"/>
      <c r="BHQ10" s="178"/>
      <c r="BHR10" s="178"/>
      <c r="BHS10" s="178"/>
      <c r="BHT10" s="178"/>
      <c r="BHU10" s="178"/>
      <c r="BHV10" s="178"/>
      <c r="BHW10" s="178"/>
      <c r="BHX10" s="178"/>
      <c r="BHY10" s="178"/>
      <c r="BHZ10" s="178"/>
      <c r="BIA10" s="178"/>
      <c r="BIB10" s="178"/>
      <c r="BIC10" s="178"/>
      <c r="BID10" s="178"/>
      <c r="BIE10" s="178"/>
      <c r="BIF10" s="178"/>
      <c r="BIG10" s="178"/>
      <c r="BIH10" s="178"/>
      <c r="BII10" s="178"/>
      <c r="BIJ10" s="178"/>
      <c r="BIK10" s="178"/>
      <c r="BIL10" s="178"/>
      <c r="BIM10" s="178"/>
      <c r="BIN10" s="178"/>
      <c r="BIO10" s="178"/>
      <c r="BIP10" s="178"/>
      <c r="BIQ10" s="178"/>
      <c r="BIR10" s="178"/>
      <c r="BIS10" s="178"/>
      <c r="BIT10" s="178"/>
      <c r="BIU10" s="178"/>
      <c r="BIV10" s="178"/>
      <c r="BIW10" s="178"/>
      <c r="BIX10" s="178"/>
      <c r="BIY10" s="178"/>
      <c r="BIZ10" s="178"/>
      <c r="BJA10" s="178"/>
      <c r="BJB10" s="178"/>
      <c r="BJC10" s="178"/>
      <c r="BJD10" s="178"/>
      <c r="BJE10" s="178"/>
      <c r="BJF10" s="178"/>
      <c r="BJG10" s="178"/>
      <c r="BJH10" s="178"/>
      <c r="BJI10" s="178"/>
      <c r="BJJ10" s="178"/>
      <c r="BJK10" s="178"/>
      <c r="BJL10" s="178"/>
      <c r="BJM10" s="178"/>
      <c r="BJN10" s="178"/>
      <c r="BJO10" s="178"/>
      <c r="BJP10" s="178"/>
      <c r="BJQ10" s="178"/>
      <c r="BJR10" s="178"/>
      <c r="BJS10" s="178"/>
      <c r="BJT10" s="178"/>
      <c r="BJU10" s="178"/>
      <c r="BJV10" s="178"/>
      <c r="BJW10" s="178"/>
      <c r="BJX10" s="178"/>
      <c r="BJY10" s="178"/>
      <c r="BJZ10" s="178"/>
      <c r="BKA10" s="178"/>
      <c r="BKB10" s="178"/>
      <c r="BKC10" s="178"/>
      <c r="BKD10" s="178"/>
      <c r="BKE10" s="178"/>
      <c r="BKF10" s="178"/>
      <c r="BKG10" s="178"/>
      <c r="BKH10" s="178"/>
      <c r="BKI10" s="178"/>
      <c r="BKJ10" s="178"/>
      <c r="BKK10" s="178"/>
      <c r="BKL10" s="178"/>
      <c r="BKM10" s="178"/>
      <c r="BKN10" s="178"/>
      <c r="BKO10" s="178"/>
      <c r="BKP10" s="178"/>
      <c r="BKQ10" s="178"/>
      <c r="BKR10" s="178"/>
      <c r="BKS10" s="178"/>
    </row>
    <row r="11" spans="1:1657" ht="33.6" customHeight="1">
      <c r="A11" s="176">
        <v>1</v>
      </c>
      <c r="B11" s="180" t="s">
        <v>122</v>
      </c>
      <c r="C11" s="256" t="s">
        <v>259</v>
      </c>
      <c r="D11" s="182" t="s">
        <v>259</v>
      </c>
      <c r="E11" s="182">
        <v>3</v>
      </c>
      <c r="F11" s="261" t="s">
        <v>245</v>
      </c>
      <c r="G11" s="257" t="s">
        <v>634</v>
      </c>
      <c r="H11" s="257" t="s">
        <v>871</v>
      </c>
      <c r="I11" s="257"/>
      <c r="J11" s="257"/>
      <c r="K11" s="257"/>
      <c r="L11" s="257"/>
      <c r="M11" s="257"/>
      <c r="N11" s="257"/>
      <c r="O11" s="257"/>
      <c r="P11" s="247"/>
      <c r="Q11" s="247"/>
      <c r="R11" s="247"/>
      <c r="S11" s="259"/>
      <c r="T11" s="259"/>
      <c r="U11" s="177"/>
      <c r="V11" s="177"/>
      <c r="W11" s="177"/>
      <c r="X11" s="177"/>
      <c r="Y11" s="177"/>
      <c r="Z11" s="177"/>
      <c r="AA11" s="177"/>
      <c r="AB11" s="177"/>
      <c r="AC11" s="177"/>
      <c r="AD11" s="177"/>
      <c r="AE11" s="177"/>
      <c r="AF11" s="178"/>
      <c r="AG11" s="178"/>
      <c r="AH11" s="178"/>
      <c r="AI11" s="178"/>
      <c r="AJ11" s="178"/>
      <c r="AK11" s="178"/>
      <c r="AL11" s="178"/>
      <c r="AM11" s="178"/>
      <c r="AN11" s="178"/>
      <c r="AO11" s="178"/>
      <c r="AP11" s="178"/>
      <c r="AQ11" s="178"/>
      <c r="AR11" s="178"/>
      <c r="AS11" s="178"/>
      <c r="AT11" s="178"/>
      <c r="AU11" s="178"/>
      <c r="AV11" s="178"/>
      <c r="AW11" s="178"/>
      <c r="AX11" s="178"/>
      <c r="AY11" s="178"/>
      <c r="AZ11" s="178"/>
      <c r="BA11" s="178"/>
      <c r="BB11" s="178"/>
      <c r="BC11" s="178"/>
      <c r="BD11" s="178"/>
      <c r="BE11" s="178"/>
      <c r="BF11" s="178"/>
      <c r="BG11" s="178"/>
      <c r="BH11" s="178"/>
      <c r="BI11" s="178"/>
      <c r="BJ11" s="178"/>
      <c r="BK11" s="178"/>
      <c r="BL11" s="178"/>
      <c r="BM11" s="178"/>
      <c r="BN11" s="178"/>
      <c r="BO11" s="178"/>
      <c r="BP11" s="178"/>
      <c r="BQ11" s="178"/>
      <c r="BR11" s="178"/>
      <c r="BS11" s="178"/>
      <c r="BT11" s="178"/>
      <c r="BU11" s="178"/>
      <c r="BV11" s="178"/>
      <c r="BW11" s="178"/>
      <c r="BX11" s="178"/>
      <c r="BY11" s="178"/>
      <c r="BZ11" s="178"/>
      <c r="CA11" s="178"/>
      <c r="CB11" s="178"/>
      <c r="CC11" s="178"/>
      <c r="CD11" s="178"/>
      <c r="CE11" s="178"/>
      <c r="CF11" s="178"/>
      <c r="CG11" s="178"/>
      <c r="CH11" s="178"/>
      <c r="CI11" s="178"/>
      <c r="CJ11" s="178"/>
      <c r="CK11" s="178"/>
      <c r="CL11" s="178"/>
      <c r="CM11" s="178"/>
      <c r="CN11" s="178"/>
      <c r="CO11" s="178"/>
      <c r="CP11" s="178"/>
      <c r="CQ11" s="178"/>
      <c r="CR11" s="178"/>
      <c r="CS11" s="178"/>
      <c r="CT11" s="178"/>
      <c r="CU11" s="178"/>
      <c r="CV11" s="178"/>
      <c r="CW11" s="178"/>
      <c r="CX11" s="178"/>
      <c r="CY11" s="178"/>
      <c r="CZ11" s="178"/>
      <c r="DA11" s="178"/>
      <c r="DB11" s="178"/>
      <c r="DC11" s="178"/>
      <c r="DD11" s="178"/>
      <c r="DE11" s="178"/>
      <c r="DF11" s="178"/>
      <c r="DG11" s="178"/>
      <c r="DH11" s="178"/>
      <c r="DI11" s="178"/>
      <c r="DJ11" s="178"/>
      <c r="DK11" s="178"/>
      <c r="DL11" s="178"/>
      <c r="DM11" s="178"/>
      <c r="DN11" s="178"/>
      <c r="DO11" s="178"/>
      <c r="DP11" s="178"/>
      <c r="DQ11" s="178"/>
      <c r="DR11" s="178"/>
      <c r="DS11" s="178"/>
      <c r="DT11" s="178"/>
      <c r="DU11" s="178"/>
      <c r="DV11" s="178"/>
      <c r="DW11" s="178"/>
      <c r="DX11" s="178"/>
      <c r="DY11" s="178"/>
      <c r="DZ11" s="178"/>
      <c r="EA11" s="178"/>
      <c r="EB11" s="178"/>
      <c r="EC11" s="178"/>
      <c r="ED11" s="178"/>
      <c r="EE11" s="178"/>
      <c r="EF11" s="178"/>
      <c r="EG11" s="178"/>
      <c r="EH11" s="178"/>
      <c r="EI11" s="178"/>
      <c r="EJ11" s="178"/>
      <c r="EK11" s="178"/>
      <c r="EL11" s="178"/>
      <c r="EM11" s="178"/>
      <c r="EN11" s="178"/>
      <c r="EO11" s="178"/>
      <c r="EP11" s="178"/>
      <c r="EQ11" s="178"/>
      <c r="ER11" s="178"/>
      <c r="ES11" s="178"/>
      <c r="ET11" s="178"/>
      <c r="EU11" s="178"/>
      <c r="EV11" s="178"/>
      <c r="EW11" s="178"/>
      <c r="EX11" s="178"/>
      <c r="EY11" s="178"/>
      <c r="EZ11" s="178"/>
      <c r="FA11" s="178"/>
      <c r="FB11" s="178"/>
      <c r="FC11" s="178"/>
      <c r="FD11" s="178"/>
      <c r="FE11" s="178"/>
      <c r="FF11" s="178"/>
      <c r="FG11" s="178"/>
      <c r="FH11" s="178"/>
      <c r="FI11" s="178"/>
      <c r="FJ11" s="178"/>
      <c r="FK11" s="178"/>
      <c r="FL11" s="178"/>
      <c r="FM11" s="178"/>
      <c r="FN11" s="178"/>
      <c r="FO11" s="178"/>
      <c r="FP11" s="178"/>
      <c r="FQ11" s="178"/>
      <c r="FR11" s="178"/>
      <c r="FS11" s="178"/>
      <c r="FT11" s="178"/>
      <c r="FU11" s="178"/>
      <c r="FV11" s="178"/>
      <c r="FW11" s="178"/>
      <c r="FX11" s="178"/>
      <c r="FY11" s="178"/>
      <c r="FZ11" s="178"/>
      <c r="GA11" s="178"/>
      <c r="GB11" s="178"/>
      <c r="GC11" s="178"/>
      <c r="GD11" s="178"/>
      <c r="GE11" s="178"/>
      <c r="GF11" s="178"/>
      <c r="GG11" s="178"/>
      <c r="GH11" s="178"/>
      <c r="GI11" s="178"/>
      <c r="GJ11" s="178"/>
      <c r="GK11" s="178"/>
      <c r="GL11" s="178"/>
      <c r="GM11" s="178"/>
      <c r="GN11" s="178"/>
      <c r="GO11" s="178"/>
      <c r="GP11" s="178"/>
      <c r="GQ11" s="178"/>
      <c r="GR11" s="178"/>
      <c r="GS11" s="178"/>
      <c r="GT11" s="178"/>
      <c r="GU11" s="178"/>
      <c r="GV11" s="178"/>
      <c r="GW11" s="178"/>
      <c r="GX11" s="178"/>
      <c r="GY11" s="178"/>
      <c r="GZ11" s="178"/>
      <c r="HA11" s="178"/>
      <c r="HB11" s="178"/>
      <c r="HC11" s="178"/>
      <c r="HD11" s="178"/>
      <c r="HE11" s="178"/>
      <c r="HF11" s="178"/>
      <c r="HG11" s="178"/>
      <c r="HH11" s="178"/>
      <c r="HI11" s="178"/>
      <c r="HJ11" s="178"/>
      <c r="HK11" s="178"/>
      <c r="HL11" s="178"/>
      <c r="HM11" s="178"/>
      <c r="HN11" s="178"/>
      <c r="HO11" s="178"/>
      <c r="HP11" s="178"/>
      <c r="HQ11" s="178"/>
      <c r="HR11" s="178"/>
      <c r="HS11" s="178"/>
      <c r="HT11" s="178"/>
      <c r="HU11" s="178"/>
      <c r="HV11" s="178"/>
      <c r="HW11" s="178"/>
      <c r="HX11" s="178"/>
      <c r="HY11" s="178"/>
      <c r="HZ11" s="178"/>
      <c r="IA11" s="178"/>
      <c r="IB11" s="178"/>
      <c r="IC11" s="178"/>
      <c r="ID11" s="178"/>
      <c r="IE11" s="178"/>
      <c r="IF11" s="178"/>
      <c r="IG11" s="178"/>
      <c r="IH11" s="178"/>
      <c r="II11" s="178"/>
      <c r="IJ11" s="178"/>
      <c r="IK11" s="178"/>
      <c r="IL11" s="178"/>
      <c r="IM11" s="178"/>
      <c r="IN11" s="178"/>
      <c r="IO11" s="178"/>
      <c r="IP11" s="178"/>
      <c r="IQ11" s="178"/>
      <c r="IR11" s="178"/>
      <c r="IS11" s="178"/>
      <c r="IT11" s="178"/>
      <c r="IU11" s="178"/>
      <c r="IV11" s="178"/>
      <c r="IW11" s="178"/>
      <c r="IX11" s="178"/>
      <c r="IY11" s="178"/>
      <c r="IZ11" s="178"/>
      <c r="JA11" s="178"/>
      <c r="JB11" s="178"/>
      <c r="JC11" s="178"/>
      <c r="JD11" s="178"/>
      <c r="JE11" s="178"/>
      <c r="JF11" s="178"/>
      <c r="JG11" s="178"/>
      <c r="JH11" s="178"/>
      <c r="JI11" s="178"/>
      <c r="JJ11" s="178"/>
      <c r="JK11" s="178"/>
      <c r="JL11" s="178"/>
      <c r="JM11" s="178"/>
      <c r="JN11" s="178"/>
      <c r="JO11" s="178"/>
      <c r="JP11" s="178"/>
      <c r="JQ11" s="178"/>
      <c r="JR11" s="178"/>
      <c r="JS11" s="178"/>
      <c r="JT11" s="178"/>
      <c r="JU11" s="178"/>
      <c r="JV11" s="178"/>
      <c r="JW11" s="178"/>
      <c r="JX11" s="178"/>
      <c r="JY11" s="178"/>
      <c r="JZ11" s="178"/>
      <c r="KA11" s="178"/>
      <c r="KB11" s="178"/>
      <c r="KC11" s="178"/>
      <c r="KD11" s="178"/>
      <c r="KE11" s="178"/>
      <c r="KF11" s="178"/>
      <c r="KG11" s="178"/>
      <c r="KH11" s="178"/>
      <c r="KI11" s="178"/>
      <c r="KJ11" s="178"/>
      <c r="KK11" s="178"/>
      <c r="KL11" s="178"/>
      <c r="KM11" s="178"/>
      <c r="KN11" s="178"/>
      <c r="KO11" s="178"/>
      <c r="KP11" s="178"/>
      <c r="KQ11" s="178"/>
      <c r="KR11" s="178"/>
      <c r="KS11" s="178"/>
      <c r="KT11" s="178"/>
      <c r="KU11" s="178"/>
      <c r="KV11" s="178"/>
      <c r="KW11" s="178"/>
      <c r="KX11" s="178"/>
      <c r="KY11" s="178"/>
      <c r="KZ11" s="178"/>
      <c r="LA11" s="178"/>
      <c r="LB11" s="178"/>
      <c r="LC11" s="178"/>
      <c r="LD11" s="178"/>
      <c r="LE11" s="178"/>
      <c r="LF11" s="178"/>
      <c r="LG11" s="178"/>
      <c r="LH11" s="178"/>
      <c r="LI11" s="178"/>
      <c r="LJ11" s="178"/>
      <c r="LK11" s="178"/>
      <c r="LL11" s="178"/>
      <c r="LM11" s="178"/>
      <c r="LN11" s="178"/>
      <c r="LO11" s="178"/>
      <c r="LP11" s="178"/>
      <c r="LQ11" s="178"/>
      <c r="LR11" s="178"/>
      <c r="LS11" s="178"/>
      <c r="LT11" s="178"/>
      <c r="LU11" s="178"/>
      <c r="LV11" s="178"/>
      <c r="LW11" s="178"/>
      <c r="LX11" s="178"/>
      <c r="LY11" s="178"/>
      <c r="LZ11" s="178"/>
      <c r="MA11" s="178"/>
      <c r="MB11" s="178"/>
      <c r="MC11" s="178"/>
      <c r="MD11" s="178"/>
      <c r="ME11" s="178"/>
      <c r="MF11" s="178"/>
      <c r="MG11" s="178"/>
      <c r="MH11" s="178"/>
      <c r="MI11" s="178"/>
      <c r="MJ11" s="178"/>
      <c r="MK11" s="178"/>
      <c r="ML11" s="178"/>
      <c r="MM11" s="178"/>
      <c r="MN11" s="178"/>
      <c r="MO11" s="178"/>
      <c r="MP11" s="178"/>
      <c r="MQ11" s="178"/>
      <c r="MR11" s="178"/>
      <c r="MS11" s="178"/>
      <c r="MT11" s="178"/>
      <c r="MU11" s="178"/>
      <c r="MV11" s="178"/>
      <c r="MW11" s="178"/>
      <c r="MX11" s="178"/>
      <c r="MY11" s="178"/>
      <c r="MZ11" s="178"/>
      <c r="NA11" s="178"/>
      <c r="NB11" s="178"/>
      <c r="NC11" s="178"/>
      <c r="ND11" s="178"/>
      <c r="NE11" s="178"/>
      <c r="NF11" s="178"/>
      <c r="NG11" s="178"/>
      <c r="NH11" s="178"/>
      <c r="NI11" s="178"/>
      <c r="NJ11" s="178"/>
      <c r="NK11" s="178"/>
      <c r="NL11" s="178"/>
      <c r="NM11" s="178"/>
      <c r="NN11" s="178"/>
      <c r="NO11" s="178"/>
      <c r="NP11" s="178"/>
      <c r="NQ11" s="178"/>
      <c r="NR11" s="178"/>
      <c r="NS11" s="178"/>
      <c r="NT11" s="178"/>
      <c r="NU11" s="178"/>
      <c r="NV11" s="178"/>
      <c r="NW11" s="178"/>
      <c r="NX11" s="178"/>
      <c r="NY11" s="178"/>
      <c r="NZ11" s="178"/>
      <c r="OA11" s="178"/>
      <c r="OB11" s="178"/>
      <c r="OC11" s="178"/>
      <c r="OD11" s="178"/>
      <c r="OE11" s="178"/>
      <c r="OF11" s="178"/>
      <c r="OG11" s="178"/>
      <c r="OH11" s="178"/>
      <c r="OI11" s="178"/>
      <c r="OJ11" s="178"/>
      <c r="OK11" s="178"/>
      <c r="OL11" s="178"/>
      <c r="OM11" s="178"/>
      <c r="ON11" s="178"/>
      <c r="OO11" s="178"/>
      <c r="OP11" s="178"/>
      <c r="OQ11" s="178"/>
      <c r="OR11" s="178"/>
      <c r="OS11" s="178"/>
      <c r="OT11" s="178"/>
      <c r="OU11" s="178"/>
      <c r="OV11" s="178"/>
      <c r="OW11" s="178"/>
      <c r="OX11" s="178"/>
      <c r="OY11" s="178"/>
      <c r="OZ11" s="178"/>
      <c r="PA11" s="178"/>
      <c r="PB11" s="178"/>
      <c r="PC11" s="178"/>
      <c r="PD11" s="178"/>
      <c r="PE11" s="178"/>
      <c r="PF11" s="178"/>
      <c r="PG11" s="178"/>
      <c r="PH11" s="178"/>
      <c r="PI11" s="178"/>
      <c r="PJ11" s="178"/>
      <c r="PK11" s="178"/>
      <c r="PL11" s="178"/>
      <c r="PM11" s="178"/>
      <c r="PN11" s="178"/>
      <c r="PO11" s="178"/>
      <c r="PP11" s="178"/>
      <c r="PQ11" s="178"/>
      <c r="PR11" s="178"/>
      <c r="PS11" s="178"/>
      <c r="PT11" s="178"/>
      <c r="PU11" s="178"/>
      <c r="PV11" s="178"/>
      <c r="PW11" s="178"/>
      <c r="PX11" s="178"/>
      <c r="PY11" s="178"/>
      <c r="PZ11" s="178"/>
      <c r="QA11" s="178"/>
      <c r="QB11" s="178"/>
      <c r="QC11" s="178"/>
      <c r="QD11" s="178"/>
      <c r="QE11" s="178"/>
      <c r="QF11" s="178"/>
      <c r="QG11" s="178"/>
      <c r="QH11" s="178"/>
      <c r="QI11" s="178"/>
      <c r="QJ11" s="178"/>
      <c r="QK11" s="178"/>
      <c r="QL11" s="178"/>
      <c r="QM11" s="178"/>
      <c r="QN11" s="178"/>
      <c r="QO11" s="178"/>
      <c r="QP11" s="178"/>
      <c r="QQ11" s="178"/>
      <c r="QR11" s="178"/>
      <c r="QS11" s="178"/>
      <c r="QT11" s="178"/>
      <c r="QU11" s="178"/>
      <c r="QV11" s="178"/>
      <c r="QW11" s="178"/>
      <c r="QX11" s="178"/>
      <c r="QY11" s="178"/>
      <c r="QZ11" s="178"/>
      <c r="RA11" s="178"/>
      <c r="RB11" s="178"/>
      <c r="RC11" s="178"/>
      <c r="RD11" s="178"/>
      <c r="RE11" s="178"/>
      <c r="RF11" s="178"/>
      <c r="RG11" s="178"/>
      <c r="RH11" s="178"/>
      <c r="RI11" s="178"/>
      <c r="RJ11" s="178"/>
      <c r="RK11" s="178"/>
      <c r="RL11" s="178"/>
      <c r="RM11" s="178"/>
      <c r="RN11" s="178"/>
      <c r="RO11" s="178"/>
      <c r="RP11" s="178"/>
      <c r="RQ11" s="178"/>
      <c r="RR11" s="178"/>
      <c r="RS11" s="178"/>
      <c r="RT11" s="178"/>
      <c r="RU11" s="178"/>
      <c r="RV11" s="178"/>
      <c r="RW11" s="178"/>
      <c r="RX11" s="178"/>
      <c r="RY11" s="178"/>
      <c r="RZ11" s="178"/>
      <c r="SA11" s="178"/>
      <c r="SB11" s="178"/>
      <c r="SC11" s="178"/>
      <c r="SD11" s="178"/>
      <c r="SE11" s="178"/>
      <c r="SF11" s="178"/>
      <c r="SG11" s="178"/>
      <c r="SH11" s="178"/>
      <c r="SI11" s="178"/>
      <c r="SJ11" s="178"/>
      <c r="SK11" s="178"/>
      <c r="SL11" s="178"/>
      <c r="SM11" s="178"/>
      <c r="SN11" s="178"/>
      <c r="SO11" s="178"/>
      <c r="SP11" s="178"/>
      <c r="SQ11" s="178"/>
      <c r="SR11" s="178"/>
      <c r="SS11" s="178"/>
      <c r="ST11" s="178"/>
      <c r="SU11" s="178"/>
      <c r="SV11" s="178"/>
      <c r="SW11" s="178"/>
      <c r="SX11" s="178"/>
      <c r="SY11" s="178"/>
      <c r="SZ11" s="178"/>
      <c r="TA11" s="178"/>
      <c r="TB11" s="178"/>
      <c r="TC11" s="178"/>
      <c r="TD11" s="178"/>
      <c r="TE11" s="178"/>
      <c r="TF11" s="178"/>
      <c r="TG11" s="178"/>
      <c r="TH11" s="178"/>
      <c r="TI11" s="178"/>
      <c r="TJ11" s="178"/>
      <c r="TK11" s="178"/>
      <c r="TL11" s="178"/>
      <c r="TM11" s="178"/>
      <c r="TN11" s="178"/>
      <c r="TO11" s="178"/>
      <c r="TP11" s="178"/>
      <c r="TQ11" s="178"/>
      <c r="TR11" s="178"/>
      <c r="TS11" s="178"/>
      <c r="TT11" s="178"/>
      <c r="TU11" s="178"/>
      <c r="TV11" s="178"/>
      <c r="TW11" s="178"/>
      <c r="TX11" s="178"/>
      <c r="TY11" s="178"/>
      <c r="TZ11" s="178"/>
      <c r="UA11" s="178"/>
      <c r="UB11" s="178"/>
      <c r="UC11" s="178"/>
      <c r="UD11" s="178"/>
      <c r="UE11" s="178"/>
      <c r="UF11" s="178"/>
      <c r="UG11" s="178"/>
      <c r="UH11" s="178"/>
      <c r="UI11" s="178"/>
      <c r="UJ11" s="178"/>
      <c r="UK11" s="178"/>
      <c r="UL11" s="178"/>
      <c r="UM11" s="178"/>
      <c r="UN11" s="178"/>
      <c r="UO11" s="178"/>
      <c r="UP11" s="178"/>
      <c r="UQ11" s="178"/>
      <c r="UR11" s="178"/>
      <c r="US11" s="178"/>
      <c r="UT11" s="178"/>
      <c r="UU11" s="178"/>
      <c r="UV11" s="178"/>
      <c r="UW11" s="178"/>
      <c r="UX11" s="178"/>
      <c r="UY11" s="178"/>
      <c r="UZ11" s="178"/>
      <c r="VA11" s="178"/>
      <c r="VB11" s="178"/>
      <c r="VC11" s="178"/>
      <c r="VD11" s="178"/>
      <c r="VE11" s="178"/>
      <c r="VF11" s="178"/>
      <c r="VG11" s="178"/>
      <c r="VH11" s="178"/>
      <c r="VI11" s="178"/>
      <c r="VJ11" s="178"/>
      <c r="VK11" s="178"/>
      <c r="VL11" s="178"/>
      <c r="VM11" s="178"/>
      <c r="VN11" s="178"/>
      <c r="VO11" s="178"/>
      <c r="VP11" s="178"/>
      <c r="VQ11" s="178"/>
      <c r="VR11" s="178"/>
      <c r="VS11" s="178"/>
      <c r="VT11" s="178"/>
      <c r="VU11" s="178"/>
      <c r="VV11" s="178"/>
      <c r="VW11" s="178"/>
      <c r="VX11" s="178"/>
      <c r="VY11" s="178"/>
      <c r="VZ11" s="178"/>
      <c r="WA11" s="178"/>
      <c r="WB11" s="178"/>
      <c r="WC11" s="178"/>
      <c r="WD11" s="178"/>
      <c r="WE11" s="178"/>
      <c r="WF11" s="178"/>
      <c r="WG11" s="178"/>
      <c r="WH11" s="178"/>
      <c r="WI11" s="178"/>
      <c r="WJ11" s="178"/>
      <c r="WK11" s="178"/>
      <c r="WL11" s="178"/>
      <c r="WM11" s="178"/>
      <c r="WN11" s="178"/>
      <c r="WO11" s="178"/>
      <c r="WP11" s="178"/>
      <c r="WQ11" s="178"/>
      <c r="WR11" s="178"/>
      <c r="WS11" s="178"/>
      <c r="WT11" s="178"/>
      <c r="WU11" s="178"/>
      <c r="WV11" s="178"/>
      <c r="WW11" s="178"/>
      <c r="WX11" s="178"/>
      <c r="WY11" s="178"/>
      <c r="WZ11" s="178"/>
      <c r="XA11" s="178"/>
      <c r="XB11" s="178"/>
      <c r="XC11" s="178"/>
      <c r="XD11" s="178"/>
      <c r="XE11" s="178"/>
      <c r="XF11" s="178"/>
      <c r="XG11" s="178"/>
      <c r="XH11" s="178"/>
      <c r="XI11" s="178"/>
      <c r="XJ11" s="178"/>
      <c r="XK11" s="178"/>
      <c r="XL11" s="178"/>
      <c r="XM11" s="178"/>
      <c r="XN11" s="178"/>
      <c r="XO11" s="178"/>
      <c r="XP11" s="178"/>
      <c r="XQ11" s="178"/>
      <c r="XR11" s="178"/>
      <c r="XS11" s="178"/>
      <c r="XT11" s="178"/>
      <c r="XU11" s="178"/>
      <c r="XV11" s="178"/>
      <c r="XW11" s="178"/>
      <c r="XX11" s="178"/>
      <c r="XY11" s="178"/>
      <c r="XZ11" s="178"/>
      <c r="YA11" s="178"/>
      <c r="YB11" s="178"/>
      <c r="YC11" s="178"/>
      <c r="YD11" s="178"/>
      <c r="YE11" s="178"/>
      <c r="YF11" s="178"/>
      <c r="YG11" s="178"/>
      <c r="YH11" s="178"/>
      <c r="YI11" s="178"/>
      <c r="YJ11" s="178"/>
      <c r="YK11" s="178"/>
      <c r="YL11" s="178"/>
      <c r="YM11" s="178"/>
      <c r="YN11" s="178"/>
      <c r="YO11" s="178"/>
      <c r="YP11" s="178"/>
      <c r="YQ11" s="178"/>
      <c r="YR11" s="178"/>
      <c r="YS11" s="178"/>
      <c r="YT11" s="178"/>
      <c r="YU11" s="178"/>
      <c r="YV11" s="178"/>
      <c r="YW11" s="178"/>
      <c r="YX11" s="178"/>
      <c r="YY11" s="178"/>
      <c r="YZ11" s="178"/>
      <c r="ZA11" s="178"/>
      <c r="ZB11" s="178"/>
      <c r="ZC11" s="178"/>
      <c r="ZD11" s="178"/>
      <c r="ZE11" s="178"/>
      <c r="ZF11" s="178"/>
      <c r="ZG11" s="178"/>
      <c r="ZH11" s="178"/>
      <c r="ZI11" s="178"/>
      <c r="ZJ11" s="178"/>
      <c r="ZK11" s="178"/>
      <c r="ZL11" s="178"/>
      <c r="ZM11" s="178"/>
      <c r="ZN11" s="178"/>
      <c r="ZO11" s="178"/>
      <c r="ZP11" s="178"/>
      <c r="ZQ11" s="178"/>
      <c r="ZR11" s="178"/>
      <c r="ZS11" s="178"/>
      <c r="ZT11" s="178"/>
      <c r="ZU11" s="178"/>
      <c r="ZV11" s="178"/>
      <c r="ZW11" s="178"/>
      <c r="ZX11" s="178"/>
      <c r="ZY11" s="178"/>
      <c r="ZZ11" s="178"/>
      <c r="AAA11" s="178"/>
      <c r="AAB11" s="178"/>
      <c r="AAC11" s="178"/>
      <c r="AAD11" s="178"/>
      <c r="AAE11" s="178"/>
      <c r="AAF11" s="178"/>
      <c r="AAG11" s="178"/>
      <c r="AAH11" s="178"/>
      <c r="AAI11" s="178"/>
      <c r="AAJ11" s="178"/>
      <c r="AAK11" s="178"/>
      <c r="AAL11" s="178"/>
      <c r="AAM11" s="178"/>
      <c r="AAN11" s="178"/>
      <c r="AAO11" s="178"/>
      <c r="AAP11" s="178"/>
      <c r="AAQ11" s="178"/>
      <c r="AAR11" s="178"/>
      <c r="AAS11" s="178"/>
      <c r="AAT11" s="178"/>
      <c r="AAU11" s="178"/>
      <c r="AAV11" s="178"/>
      <c r="AAW11" s="178"/>
      <c r="AAX11" s="178"/>
      <c r="AAY11" s="178"/>
      <c r="AAZ11" s="178"/>
      <c r="ABA11" s="178"/>
      <c r="ABB11" s="178"/>
      <c r="ABC11" s="178"/>
      <c r="ABD11" s="178"/>
      <c r="ABE11" s="178"/>
      <c r="ABF11" s="178"/>
      <c r="ABG11" s="178"/>
      <c r="ABH11" s="178"/>
      <c r="ABI11" s="178"/>
      <c r="ABJ11" s="178"/>
      <c r="ABK11" s="178"/>
      <c r="ABL11" s="178"/>
      <c r="ABM11" s="178"/>
      <c r="ABN11" s="178"/>
      <c r="ABO11" s="178"/>
      <c r="ABP11" s="178"/>
      <c r="ABQ11" s="178"/>
      <c r="ABR11" s="178"/>
      <c r="ABS11" s="178"/>
      <c r="ABT11" s="178"/>
      <c r="ABU11" s="178"/>
      <c r="ABV11" s="178"/>
      <c r="ABW11" s="178"/>
      <c r="ABX11" s="178"/>
      <c r="ABY11" s="178"/>
      <c r="ABZ11" s="178"/>
      <c r="ACA11" s="178"/>
      <c r="ACB11" s="178"/>
      <c r="ACC11" s="178"/>
      <c r="ACD11" s="178"/>
      <c r="ACE11" s="178"/>
      <c r="ACF11" s="178"/>
      <c r="ACG11" s="178"/>
      <c r="ACH11" s="178"/>
      <c r="ACI11" s="178"/>
      <c r="ACJ11" s="178"/>
      <c r="ACK11" s="178"/>
      <c r="ACL11" s="178"/>
      <c r="ACM11" s="178"/>
      <c r="ACN11" s="178"/>
      <c r="ACO11" s="178"/>
      <c r="ACP11" s="178"/>
      <c r="ACQ11" s="178"/>
      <c r="ACR11" s="178"/>
      <c r="ACS11" s="178"/>
      <c r="ACT11" s="178"/>
      <c r="ACU11" s="178"/>
      <c r="ACV11" s="178"/>
      <c r="ACW11" s="178"/>
      <c r="ACX11" s="178"/>
      <c r="ACY11" s="178"/>
      <c r="ACZ11" s="178"/>
      <c r="ADA11" s="178"/>
      <c r="ADB11" s="178"/>
      <c r="ADC11" s="178"/>
      <c r="ADD11" s="178"/>
      <c r="ADE11" s="178"/>
      <c r="ADF11" s="178"/>
      <c r="ADG11" s="178"/>
      <c r="ADH11" s="178"/>
      <c r="ADI11" s="178"/>
      <c r="ADJ11" s="178"/>
      <c r="ADK11" s="178"/>
      <c r="ADL11" s="178"/>
      <c r="ADM11" s="178"/>
      <c r="ADN11" s="178"/>
      <c r="ADO11" s="178"/>
      <c r="ADP11" s="178"/>
      <c r="ADQ11" s="178"/>
      <c r="ADR11" s="178"/>
      <c r="ADS11" s="178"/>
      <c r="ADT11" s="178"/>
      <c r="ADU11" s="178"/>
      <c r="ADV11" s="178"/>
      <c r="ADW11" s="178"/>
      <c r="ADX11" s="178"/>
      <c r="ADY11" s="178"/>
      <c r="ADZ11" s="178"/>
      <c r="AEA11" s="178"/>
      <c r="AEB11" s="178"/>
      <c r="AEC11" s="178"/>
      <c r="AED11" s="178"/>
      <c r="AEE11" s="178"/>
      <c r="AEF11" s="178"/>
      <c r="AEG11" s="178"/>
      <c r="AEH11" s="178"/>
      <c r="AEI11" s="178"/>
      <c r="AEJ11" s="178"/>
      <c r="AEK11" s="178"/>
      <c r="AEL11" s="178"/>
      <c r="AEM11" s="178"/>
      <c r="AEN11" s="178"/>
      <c r="AEO11" s="178"/>
      <c r="AEP11" s="178"/>
      <c r="AEQ11" s="178"/>
      <c r="AER11" s="178"/>
      <c r="AES11" s="178"/>
      <c r="AET11" s="178"/>
      <c r="AEU11" s="178"/>
      <c r="AEV11" s="178"/>
      <c r="AEW11" s="178"/>
      <c r="AEX11" s="178"/>
      <c r="AEY11" s="178"/>
      <c r="AEZ11" s="178"/>
      <c r="AFA11" s="178"/>
      <c r="AFB11" s="178"/>
      <c r="AFC11" s="178"/>
      <c r="AFD11" s="178"/>
      <c r="AFE11" s="178"/>
      <c r="AFF11" s="178"/>
      <c r="AFG11" s="178"/>
      <c r="AFH11" s="178"/>
      <c r="AFI11" s="178"/>
      <c r="AFJ11" s="178"/>
      <c r="AFK11" s="178"/>
      <c r="AFL11" s="178"/>
      <c r="AFM11" s="178"/>
      <c r="AFN11" s="178"/>
      <c r="AFO11" s="178"/>
      <c r="AFP11" s="178"/>
      <c r="AFQ11" s="178"/>
      <c r="AFR11" s="178"/>
      <c r="AFS11" s="178"/>
      <c r="AFT11" s="178"/>
      <c r="AFU11" s="178"/>
      <c r="AFV11" s="178"/>
      <c r="AFW11" s="178"/>
      <c r="AFX11" s="178"/>
      <c r="AFY11" s="178"/>
      <c r="AFZ11" s="178"/>
      <c r="AGA11" s="178"/>
      <c r="AGB11" s="178"/>
      <c r="AGC11" s="178"/>
      <c r="AGD11" s="178"/>
      <c r="AGE11" s="178"/>
      <c r="AGF11" s="178"/>
      <c r="AGG11" s="178"/>
      <c r="AGH11" s="178"/>
      <c r="AGI11" s="178"/>
      <c r="AGJ11" s="178"/>
      <c r="AGK11" s="178"/>
      <c r="AGL11" s="178"/>
      <c r="AGM11" s="178"/>
      <c r="AGN11" s="178"/>
      <c r="AGO11" s="178"/>
      <c r="AGP11" s="178"/>
      <c r="AGQ11" s="178"/>
      <c r="AGR11" s="178"/>
      <c r="AGS11" s="178"/>
      <c r="AGT11" s="178"/>
      <c r="AGU11" s="178"/>
      <c r="AGV11" s="178"/>
      <c r="AGW11" s="178"/>
      <c r="AGX11" s="178"/>
      <c r="AGY11" s="178"/>
      <c r="AGZ11" s="178"/>
      <c r="AHA11" s="178"/>
      <c r="AHB11" s="178"/>
      <c r="AHC11" s="178"/>
      <c r="AHD11" s="178"/>
      <c r="AHE11" s="178"/>
      <c r="AHF11" s="178"/>
      <c r="AHG11" s="178"/>
      <c r="AHH11" s="178"/>
      <c r="AHI11" s="178"/>
      <c r="AHJ11" s="178"/>
      <c r="AHK11" s="178"/>
      <c r="AHL11" s="178"/>
      <c r="AHM11" s="178"/>
      <c r="AHN11" s="178"/>
      <c r="AHO11" s="178"/>
      <c r="AHP11" s="178"/>
      <c r="AHQ11" s="178"/>
      <c r="AHR11" s="178"/>
      <c r="AHS11" s="178"/>
      <c r="AHT11" s="178"/>
      <c r="AHU11" s="178"/>
      <c r="AHV11" s="178"/>
      <c r="AHW11" s="178"/>
      <c r="AHX11" s="178"/>
      <c r="AHY11" s="178"/>
      <c r="AHZ11" s="178"/>
      <c r="AIA11" s="178"/>
      <c r="AIB11" s="178"/>
      <c r="AIC11" s="178"/>
      <c r="AID11" s="178"/>
      <c r="AIE11" s="178"/>
      <c r="AIF11" s="178"/>
      <c r="AIG11" s="178"/>
      <c r="AIH11" s="178"/>
      <c r="AII11" s="178"/>
      <c r="AIJ11" s="178"/>
      <c r="AIK11" s="178"/>
      <c r="AIL11" s="178"/>
      <c r="AIM11" s="178"/>
      <c r="AIN11" s="178"/>
      <c r="AIO11" s="178"/>
      <c r="AIP11" s="178"/>
      <c r="AIQ11" s="178"/>
      <c r="AIR11" s="178"/>
      <c r="AIS11" s="178"/>
      <c r="AIT11" s="178"/>
      <c r="AIU11" s="178"/>
      <c r="AIV11" s="178"/>
      <c r="AIW11" s="178"/>
      <c r="AIX11" s="178"/>
      <c r="AIY11" s="178"/>
      <c r="AIZ11" s="178"/>
      <c r="AJA11" s="178"/>
      <c r="AJB11" s="178"/>
      <c r="AJC11" s="178"/>
      <c r="AJD11" s="178"/>
      <c r="AJE11" s="178"/>
      <c r="AJF11" s="178"/>
      <c r="AJG11" s="178"/>
      <c r="AJH11" s="178"/>
      <c r="AJI11" s="178"/>
      <c r="AJJ11" s="178"/>
      <c r="AJK11" s="178"/>
      <c r="AJL11" s="178"/>
      <c r="AJM11" s="178"/>
      <c r="AJN11" s="178"/>
      <c r="AJO11" s="178"/>
      <c r="AJP11" s="178"/>
      <c r="AJQ11" s="178"/>
      <c r="AJR11" s="178"/>
      <c r="AJS11" s="178"/>
      <c r="AJT11" s="178"/>
      <c r="AJU11" s="178"/>
      <c r="AJV11" s="178"/>
      <c r="AJW11" s="178"/>
      <c r="AJX11" s="178"/>
      <c r="AJY11" s="178"/>
      <c r="AJZ11" s="178"/>
      <c r="AKA11" s="178"/>
      <c r="AKB11" s="178"/>
      <c r="AKC11" s="178"/>
      <c r="AKD11" s="178"/>
      <c r="AKE11" s="178"/>
      <c r="AKF11" s="178"/>
      <c r="AKG11" s="178"/>
      <c r="AKH11" s="178"/>
      <c r="AKI11" s="178"/>
      <c r="AKJ11" s="178"/>
      <c r="AKK11" s="178"/>
      <c r="AKL11" s="178"/>
      <c r="AKM11" s="178"/>
      <c r="AKN11" s="178"/>
      <c r="AKO11" s="178"/>
      <c r="AKP11" s="178"/>
      <c r="AKQ11" s="178"/>
      <c r="AKR11" s="178"/>
      <c r="AKS11" s="178"/>
      <c r="AKT11" s="178"/>
      <c r="AKU11" s="178"/>
      <c r="AKV11" s="178"/>
      <c r="AKW11" s="178"/>
      <c r="AKX11" s="178"/>
      <c r="AKY11" s="178"/>
      <c r="AKZ11" s="178"/>
      <c r="ALA11" s="178"/>
      <c r="ALB11" s="178"/>
      <c r="ALC11" s="178"/>
      <c r="ALD11" s="178"/>
      <c r="ALE11" s="178"/>
      <c r="ALF11" s="178"/>
      <c r="ALG11" s="178"/>
      <c r="ALH11" s="178"/>
      <c r="ALI11" s="178"/>
      <c r="ALJ11" s="178"/>
      <c r="ALK11" s="178"/>
      <c r="ALL11" s="178"/>
      <c r="ALM11" s="178"/>
      <c r="ALN11" s="178"/>
      <c r="ALO11" s="178"/>
      <c r="ALP11" s="178"/>
      <c r="ALQ11" s="178"/>
      <c r="ALR11" s="178"/>
      <c r="ALS11" s="178"/>
      <c r="ALT11" s="178"/>
      <c r="ALU11" s="178"/>
      <c r="ALV11" s="178"/>
      <c r="ALW11" s="178"/>
      <c r="ALX11" s="178"/>
      <c r="ALY11" s="178"/>
      <c r="ALZ11" s="178"/>
      <c r="AMA11" s="178"/>
      <c r="AMB11" s="178"/>
      <c r="AMC11" s="178"/>
      <c r="AMD11" s="178"/>
      <c r="AME11" s="178"/>
      <c r="AMF11" s="178"/>
      <c r="AMG11" s="178"/>
      <c r="AMH11" s="178"/>
      <c r="AMI11" s="178"/>
      <c r="AMJ11" s="178"/>
      <c r="AMK11" s="178"/>
      <c r="AML11" s="178"/>
      <c r="AMM11" s="178"/>
      <c r="AMN11" s="178"/>
      <c r="AMO11" s="178"/>
      <c r="AMP11" s="178"/>
      <c r="AMQ11" s="178"/>
      <c r="AMR11" s="178"/>
      <c r="AMS11" s="178"/>
      <c r="AMT11" s="178"/>
      <c r="AMU11" s="178"/>
      <c r="AMV11" s="178"/>
      <c r="AMW11" s="178"/>
      <c r="AMX11" s="178"/>
      <c r="AMY11" s="178"/>
      <c r="AMZ11" s="178"/>
      <c r="ANA11" s="178"/>
      <c r="ANB11" s="178"/>
      <c r="ANC11" s="178"/>
      <c r="AND11" s="178"/>
      <c r="ANE11" s="178"/>
      <c r="ANF11" s="178"/>
      <c r="ANG11" s="178"/>
      <c r="ANH11" s="178"/>
      <c r="ANI11" s="178"/>
      <c r="ANJ11" s="178"/>
      <c r="ANK11" s="178"/>
      <c r="ANL11" s="178"/>
      <c r="ANM11" s="178"/>
      <c r="ANN11" s="178"/>
      <c r="ANO11" s="178"/>
      <c r="ANP11" s="178"/>
      <c r="ANQ11" s="178"/>
      <c r="ANR11" s="178"/>
      <c r="ANS11" s="178"/>
      <c r="ANT11" s="178"/>
      <c r="ANU11" s="178"/>
      <c r="ANV11" s="178"/>
      <c r="ANW11" s="178"/>
      <c r="ANX11" s="178"/>
      <c r="ANY11" s="178"/>
      <c r="ANZ11" s="178"/>
      <c r="AOA11" s="178"/>
      <c r="AOB11" s="178"/>
      <c r="AOC11" s="178"/>
      <c r="AOD11" s="178"/>
      <c r="AOE11" s="178"/>
      <c r="AOF11" s="178"/>
      <c r="AOG11" s="178"/>
      <c r="AOH11" s="178"/>
      <c r="AOI11" s="178"/>
      <c r="AOJ11" s="178"/>
      <c r="AOK11" s="178"/>
      <c r="AOL11" s="178"/>
      <c r="AOM11" s="178"/>
      <c r="AON11" s="178"/>
      <c r="AOO11" s="178"/>
      <c r="AOP11" s="178"/>
      <c r="AOQ11" s="178"/>
      <c r="AOR11" s="178"/>
      <c r="AOS11" s="178"/>
      <c r="AOT11" s="178"/>
      <c r="AOU11" s="178"/>
      <c r="AOV11" s="178"/>
      <c r="AOW11" s="178"/>
      <c r="AOX11" s="178"/>
      <c r="AOY11" s="178"/>
      <c r="AOZ11" s="178"/>
      <c r="APA11" s="178"/>
      <c r="APB11" s="178"/>
      <c r="APC11" s="178"/>
      <c r="APD11" s="178"/>
      <c r="APE11" s="178"/>
      <c r="APF11" s="178"/>
      <c r="APG11" s="178"/>
      <c r="APH11" s="178"/>
      <c r="API11" s="178"/>
      <c r="APJ11" s="178"/>
      <c r="APK11" s="178"/>
      <c r="APL11" s="178"/>
      <c r="APM11" s="178"/>
      <c r="APN11" s="178"/>
      <c r="APO11" s="178"/>
      <c r="APP11" s="178"/>
      <c r="APQ11" s="178"/>
      <c r="APR11" s="178"/>
      <c r="APS11" s="178"/>
      <c r="APT11" s="178"/>
      <c r="APU11" s="178"/>
      <c r="APV11" s="178"/>
      <c r="APW11" s="178"/>
      <c r="APX11" s="178"/>
      <c r="APY11" s="178"/>
      <c r="APZ11" s="178"/>
      <c r="AQA11" s="178"/>
      <c r="AQB11" s="178"/>
      <c r="AQC11" s="178"/>
      <c r="AQD11" s="178"/>
      <c r="AQE11" s="178"/>
      <c r="AQF11" s="178"/>
      <c r="AQG11" s="178"/>
      <c r="AQH11" s="178"/>
      <c r="AQI11" s="178"/>
      <c r="AQJ11" s="178"/>
      <c r="AQK11" s="178"/>
      <c r="AQL11" s="178"/>
      <c r="AQM11" s="178"/>
      <c r="AQN11" s="178"/>
      <c r="AQO11" s="178"/>
      <c r="AQP11" s="178"/>
      <c r="AQQ11" s="178"/>
      <c r="AQR11" s="178"/>
      <c r="AQS11" s="178"/>
      <c r="AQT11" s="178"/>
      <c r="AQU11" s="178"/>
      <c r="AQV11" s="178"/>
      <c r="AQW11" s="178"/>
      <c r="AQX11" s="178"/>
      <c r="AQY11" s="178"/>
      <c r="AQZ11" s="178"/>
      <c r="ARA11" s="178"/>
      <c r="ARB11" s="178"/>
      <c r="ARC11" s="178"/>
      <c r="ARD11" s="178"/>
      <c r="ARE11" s="178"/>
      <c r="ARF11" s="178"/>
      <c r="ARG11" s="178"/>
      <c r="ARH11" s="178"/>
      <c r="ARI11" s="178"/>
      <c r="ARJ11" s="178"/>
      <c r="ARK11" s="178"/>
      <c r="ARL11" s="178"/>
      <c r="ARM11" s="178"/>
      <c r="ARN11" s="178"/>
      <c r="ARO11" s="178"/>
      <c r="ARP11" s="178"/>
      <c r="ARQ11" s="178"/>
      <c r="ARR11" s="178"/>
      <c r="ARS11" s="178"/>
      <c r="ART11" s="178"/>
      <c r="ARU11" s="178"/>
      <c r="ARV11" s="178"/>
      <c r="ARW11" s="178"/>
      <c r="ARX11" s="178"/>
      <c r="ARY11" s="178"/>
      <c r="ARZ11" s="178"/>
      <c r="ASA11" s="178"/>
      <c r="ASB11" s="178"/>
      <c r="ASC11" s="178"/>
      <c r="ASD11" s="178"/>
      <c r="ASE11" s="178"/>
      <c r="ASF11" s="178"/>
      <c r="ASG11" s="178"/>
      <c r="ASH11" s="178"/>
      <c r="ASI11" s="178"/>
      <c r="ASJ11" s="178"/>
      <c r="ASK11" s="178"/>
      <c r="ASL11" s="178"/>
      <c r="ASM11" s="178"/>
      <c r="ASN11" s="178"/>
      <c r="ASO11" s="178"/>
      <c r="ASP11" s="178"/>
      <c r="ASQ11" s="178"/>
      <c r="ASR11" s="178"/>
      <c r="ASS11" s="178"/>
      <c r="AST11" s="178"/>
      <c r="ASU11" s="178"/>
      <c r="ASV11" s="178"/>
      <c r="ASW11" s="178"/>
      <c r="ASX11" s="178"/>
      <c r="ASY11" s="178"/>
      <c r="ASZ11" s="178"/>
      <c r="ATA11" s="178"/>
      <c r="ATB11" s="178"/>
      <c r="ATC11" s="178"/>
      <c r="ATD11" s="178"/>
      <c r="ATE11" s="178"/>
      <c r="ATF11" s="178"/>
      <c r="ATG11" s="178"/>
      <c r="ATH11" s="178"/>
      <c r="ATI11" s="178"/>
      <c r="ATJ11" s="178"/>
      <c r="ATK11" s="178"/>
      <c r="ATL11" s="178"/>
      <c r="ATM11" s="178"/>
      <c r="ATN11" s="178"/>
      <c r="ATO11" s="178"/>
      <c r="ATP11" s="178"/>
      <c r="ATQ11" s="178"/>
      <c r="ATR11" s="178"/>
      <c r="ATS11" s="178"/>
      <c r="ATT11" s="178"/>
      <c r="ATU11" s="178"/>
      <c r="ATV11" s="178"/>
      <c r="ATW11" s="178"/>
      <c r="ATX11" s="178"/>
      <c r="ATY11" s="178"/>
      <c r="ATZ11" s="178"/>
      <c r="AUA11" s="178"/>
      <c r="AUB11" s="178"/>
      <c r="AUC11" s="178"/>
      <c r="AUD11" s="178"/>
      <c r="AUE11" s="178"/>
      <c r="AUF11" s="178"/>
      <c r="AUG11" s="178"/>
      <c r="AUH11" s="178"/>
      <c r="AUI11" s="178"/>
      <c r="AUJ11" s="178"/>
      <c r="AUK11" s="178"/>
      <c r="AUL11" s="178"/>
      <c r="AUM11" s="178"/>
      <c r="AUN11" s="178"/>
      <c r="AUO11" s="178"/>
      <c r="AUP11" s="178"/>
      <c r="AUQ11" s="178"/>
      <c r="AUR11" s="178"/>
      <c r="AUS11" s="178"/>
      <c r="AUT11" s="178"/>
      <c r="AUU11" s="178"/>
      <c r="AUV11" s="178"/>
      <c r="AUW11" s="178"/>
      <c r="AUX11" s="178"/>
      <c r="AUY11" s="178"/>
      <c r="AUZ11" s="178"/>
      <c r="AVA11" s="178"/>
      <c r="AVB11" s="178"/>
      <c r="AVC11" s="178"/>
      <c r="AVD11" s="178"/>
      <c r="AVE11" s="178"/>
      <c r="AVF11" s="178"/>
      <c r="AVG11" s="178"/>
      <c r="AVH11" s="178"/>
      <c r="AVI11" s="178"/>
      <c r="AVJ11" s="178"/>
      <c r="AVK11" s="178"/>
      <c r="AVL11" s="178"/>
      <c r="AVM11" s="178"/>
      <c r="AVN11" s="178"/>
      <c r="AVO11" s="178"/>
      <c r="AVP11" s="178"/>
      <c r="AVQ11" s="178"/>
      <c r="AVR11" s="178"/>
      <c r="AVS11" s="178"/>
      <c r="AVT11" s="178"/>
      <c r="AVU11" s="178"/>
      <c r="AVV11" s="178"/>
      <c r="AVW11" s="178"/>
      <c r="AVX11" s="178"/>
      <c r="AVY11" s="178"/>
      <c r="AVZ11" s="178"/>
      <c r="AWA11" s="178"/>
      <c r="AWB11" s="178"/>
      <c r="AWC11" s="178"/>
      <c r="AWD11" s="178"/>
      <c r="AWE11" s="178"/>
      <c r="AWF11" s="178"/>
      <c r="AWG11" s="178"/>
      <c r="AWH11" s="178"/>
      <c r="AWI11" s="178"/>
      <c r="AWJ11" s="178"/>
      <c r="AWK11" s="178"/>
      <c r="AWL11" s="178"/>
      <c r="AWM11" s="178"/>
      <c r="AWN11" s="178"/>
      <c r="AWO11" s="178"/>
      <c r="AWP11" s="178"/>
      <c r="AWQ11" s="178"/>
      <c r="AWR11" s="178"/>
      <c r="AWS11" s="178"/>
      <c r="AWT11" s="178"/>
      <c r="AWU11" s="178"/>
      <c r="AWV11" s="178"/>
      <c r="AWW11" s="178"/>
      <c r="AWX11" s="178"/>
      <c r="AWY11" s="178"/>
      <c r="AWZ11" s="178"/>
      <c r="AXA11" s="178"/>
      <c r="AXB11" s="178"/>
      <c r="AXC11" s="178"/>
      <c r="AXD11" s="178"/>
      <c r="AXE11" s="178"/>
      <c r="AXF11" s="178"/>
      <c r="AXG11" s="178"/>
      <c r="AXH11" s="178"/>
      <c r="AXI11" s="178"/>
      <c r="AXJ11" s="178"/>
      <c r="AXK11" s="178"/>
      <c r="AXL11" s="178"/>
      <c r="AXM11" s="178"/>
      <c r="AXN11" s="178"/>
      <c r="AXO11" s="178"/>
      <c r="AXP11" s="178"/>
      <c r="AXQ11" s="178"/>
      <c r="AXR11" s="178"/>
      <c r="AXS11" s="178"/>
      <c r="AXT11" s="178"/>
      <c r="AXU11" s="178"/>
      <c r="AXV11" s="178"/>
      <c r="AXW11" s="178"/>
      <c r="AXX11" s="178"/>
      <c r="AXY11" s="178"/>
      <c r="AXZ11" s="178"/>
      <c r="AYA11" s="178"/>
      <c r="AYB11" s="178"/>
      <c r="AYC11" s="178"/>
      <c r="AYD11" s="178"/>
      <c r="AYE11" s="178"/>
      <c r="AYF11" s="178"/>
      <c r="AYG11" s="178"/>
      <c r="AYH11" s="178"/>
      <c r="AYI11" s="178"/>
      <c r="AYJ11" s="178"/>
      <c r="AYK11" s="178"/>
      <c r="AYL11" s="178"/>
      <c r="AYM11" s="178"/>
      <c r="AYN11" s="178"/>
      <c r="AYO11" s="178"/>
      <c r="AYP11" s="178"/>
      <c r="AYQ11" s="178"/>
      <c r="AYR11" s="178"/>
      <c r="AYS11" s="178"/>
      <c r="AYT11" s="178"/>
      <c r="AYU11" s="178"/>
      <c r="AYV11" s="178"/>
      <c r="AYW11" s="178"/>
      <c r="AYX11" s="178"/>
      <c r="AYY11" s="178"/>
      <c r="AYZ11" s="178"/>
      <c r="AZA11" s="178"/>
      <c r="AZB11" s="178"/>
      <c r="AZC11" s="178"/>
      <c r="AZD11" s="178"/>
      <c r="AZE11" s="178"/>
      <c r="AZF11" s="178"/>
      <c r="AZG11" s="178"/>
      <c r="AZH11" s="178"/>
      <c r="AZI11" s="178"/>
      <c r="AZJ11" s="178"/>
      <c r="AZK11" s="178"/>
      <c r="AZL11" s="178"/>
      <c r="AZM11" s="178"/>
      <c r="AZN11" s="178"/>
      <c r="AZO11" s="178"/>
      <c r="AZP11" s="178"/>
      <c r="AZQ11" s="178"/>
      <c r="AZR11" s="178"/>
      <c r="AZS11" s="178"/>
      <c r="AZT11" s="178"/>
      <c r="AZU11" s="178"/>
      <c r="AZV11" s="178"/>
      <c r="AZW11" s="178"/>
      <c r="AZX11" s="178"/>
      <c r="AZY11" s="178"/>
      <c r="AZZ11" s="178"/>
      <c r="BAA11" s="178"/>
      <c r="BAB11" s="178"/>
      <c r="BAC11" s="178"/>
      <c r="BAD11" s="178"/>
      <c r="BAE11" s="178"/>
      <c r="BAF11" s="178"/>
      <c r="BAG11" s="178"/>
      <c r="BAH11" s="178"/>
      <c r="BAI11" s="178"/>
      <c r="BAJ11" s="178"/>
      <c r="BAK11" s="178"/>
      <c r="BAL11" s="178"/>
      <c r="BAM11" s="178"/>
      <c r="BAN11" s="178"/>
      <c r="BAO11" s="178"/>
      <c r="BAP11" s="178"/>
      <c r="BAQ11" s="178"/>
      <c r="BAR11" s="178"/>
      <c r="BAS11" s="178"/>
      <c r="BAT11" s="178"/>
      <c r="BAU11" s="178"/>
      <c r="BAV11" s="178"/>
      <c r="BAW11" s="178"/>
      <c r="BAX11" s="178"/>
      <c r="BAY11" s="178"/>
      <c r="BAZ11" s="178"/>
      <c r="BBA11" s="178"/>
      <c r="BBB11" s="178"/>
      <c r="BBC11" s="178"/>
      <c r="BBD11" s="178"/>
      <c r="BBE11" s="178"/>
      <c r="BBF11" s="178"/>
      <c r="BBG11" s="178"/>
      <c r="BBH11" s="178"/>
      <c r="BBI11" s="178"/>
      <c r="BBJ11" s="178"/>
      <c r="BBK11" s="178"/>
      <c r="BBL11" s="178"/>
      <c r="BBM11" s="178"/>
      <c r="BBN11" s="178"/>
      <c r="BBO11" s="178"/>
      <c r="BBP11" s="178"/>
      <c r="BBQ11" s="178"/>
      <c r="BBR11" s="178"/>
      <c r="BBS11" s="178"/>
      <c r="BBT11" s="178"/>
      <c r="BBU11" s="178"/>
      <c r="BBV11" s="178"/>
      <c r="BBW11" s="178"/>
      <c r="BBX11" s="178"/>
      <c r="BBY11" s="178"/>
      <c r="BBZ11" s="178"/>
      <c r="BCA11" s="178"/>
      <c r="BCB11" s="178"/>
      <c r="BCC11" s="178"/>
      <c r="BCD11" s="178"/>
      <c r="BCE11" s="178"/>
      <c r="BCF11" s="178"/>
      <c r="BCG11" s="178"/>
      <c r="BCH11" s="178"/>
      <c r="BCI11" s="178"/>
      <c r="BCJ11" s="178"/>
      <c r="BCK11" s="178"/>
      <c r="BCL11" s="178"/>
      <c r="BCM11" s="178"/>
      <c r="BCN11" s="178"/>
      <c r="BCO11" s="178"/>
      <c r="BCP11" s="178"/>
      <c r="BCQ11" s="178"/>
      <c r="BCR11" s="178"/>
      <c r="BCS11" s="178"/>
      <c r="BCT11" s="178"/>
      <c r="BCU11" s="178"/>
      <c r="BCV11" s="178"/>
      <c r="BCW11" s="178"/>
      <c r="BCX11" s="178"/>
      <c r="BCY11" s="178"/>
      <c r="BCZ11" s="178"/>
      <c r="BDA11" s="178"/>
      <c r="BDB11" s="178"/>
      <c r="BDC11" s="178"/>
      <c r="BDD11" s="178"/>
      <c r="BDE11" s="178"/>
      <c r="BDF11" s="178"/>
      <c r="BDG11" s="178"/>
      <c r="BDH11" s="178"/>
      <c r="BDI11" s="178"/>
      <c r="BDJ11" s="178"/>
      <c r="BDK11" s="178"/>
      <c r="BDL11" s="178"/>
      <c r="BDM11" s="178"/>
      <c r="BDN11" s="178"/>
      <c r="BDO11" s="178"/>
      <c r="BDP11" s="178"/>
      <c r="BDQ11" s="178"/>
      <c r="BDR11" s="178"/>
      <c r="BDS11" s="178"/>
      <c r="BDT11" s="178"/>
      <c r="BDU11" s="178"/>
      <c r="BDV11" s="178"/>
      <c r="BDW11" s="178"/>
      <c r="BDX11" s="178"/>
      <c r="BDY11" s="178"/>
      <c r="BDZ11" s="178"/>
      <c r="BEA11" s="178"/>
      <c r="BEB11" s="178"/>
      <c r="BEC11" s="178"/>
      <c r="BED11" s="178"/>
      <c r="BEE11" s="178"/>
      <c r="BEF11" s="178"/>
      <c r="BEG11" s="178"/>
      <c r="BEH11" s="178"/>
      <c r="BEI11" s="178"/>
      <c r="BEJ11" s="178"/>
      <c r="BEK11" s="178"/>
      <c r="BEL11" s="178"/>
      <c r="BEM11" s="178"/>
      <c r="BEN11" s="178"/>
      <c r="BEO11" s="178"/>
      <c r="BEP11" s="178"/>
      <c r="BEQ11" s="178"/>
      <c r="BER11" s="178"/>
      <c r="BES11" s="178"/>
      <c r="BET11" s="178"/>
      <c r="BEU11" s="178"/>
      <c r="BEV11" s="178"/>
      <c r="BEW11" s="178"/>
      <c r="BEX11" s="178"/>
      <c r="BEY11" s="178"/>
      <c r="BEZ11" s="178"/>
      <c r="BFA11" s="178"/>
      <c r="BFB11" s="178"/>
      <c r="BFC11" s="178"/>
      <c r="BFD11" s="178"/>
      <c r="BFE11" s="178"/>
      <c r="BFF11" s="178"/>
      <c r="BFG11" s="178"/>
      <c r="BFH11" s="178"/>
      <c r="BFI11" s="178"/>
      <c r="BFJ11" s="178"/>
      <c r="BFK11" s="178"/>
      <c r="BFL11" s="178"/>
      <c r="BFM11" s="178"/>
      <c r="BFN11" s="178"/>
      <c r="BFO11" s="178"/>
      <c r="BFP11" s="178"/>
      <c r="BFQ11" s="178"/>
      <c r="BFR11" s="178"/>
      <c r="BFS11" s="178"/>
      <c r="BFT11" s="178"/>
      <c r="BFU11" s="178"/>
      <c r="BFV11" s="178"/>
      <c r="BFW11" s="178"/>
      <c r="BFX11" s="178"/>
      <c r="BFY11" s="178"/>
      <c r="BFZ11" s="178"/>
      <c r="BGA11" s="178"/>
      <c r="BGB11" s="178"/>
      <c r="BGC11" s="178"/>
      <c r="BGD11" s="178"/>
      <c r="BGE11" s="178"/>
      <c r="BGF11" s="178"/>
      <c r="BGG11" s="178"/>
      <c r="BGH11" s="178"/>
      <c r="BGI11" s="178"/>
      <c r="BGJ11" s="178"/>
      <c r="BGK11" s="178"/>
      <c r="BGL11" s="178"/>
      <c r="BGM11" s="178"/>
      <c r="BGN11" s="178"/>
      <c r="BGO11" s="178"/>
      <c r="BGP11" s="178"/>
      <c r="BGQ11" s="178"/>
      <c r="BGR11" s="178"/>
      <c r="BGS11" s="178"/>
      <c r="BGT11" s="178"/>
      <c r="BGU11" s="178"/>
      <c r="BGV11" s="178"/>
      <c r="BGW11" s="178"/>
      <c r="BGX11" s="178"/>
      <c r="BGY11" s="178"/>
      <c r="BGZ11" s="178"/>
      <c r="BHA11" s="178"/>
      <c r="BHB11" s="178"/>
      <c r="BHC11" s="178"/>
      <c r="BHD11" s="178"/>
      <c r="BHE11" s="178"/>
      <c r="BHF11" s="178"/>
      <c r="BHG11" s="178"/>
      <c r="BHH11" s="178"/>
      <c r="BHI11" s="178"/>
      <c r="BHJ11" s="178"/>
      <c r="BHK11" s="178"/>
      <c r="BHL11" s="178"/>
      <c r="BHM11" s="178"/>
      <c r="BHN11" s="178"/>
      <c r="BHO11" s="178"/>
      <c r="BHP11" s="178"/>
      <c r="BHQ11" s="178"/>
      <c r="BHR11" s="178"/>
      <c r="BHS11" s="178"/>
      <c r="BHT11" s="178"/>
      <c r="BHU11" s="178"/>
      <c r="BHV11" s="178"/>
      <c r="BHW11" s="178"/>
      <c r="BHX11" s="178"/>
      <c r="BHY11" s="178"/>
      <c r="BHZ11" s="178"/>
      <c r="BIA11" s="178"/>
      <c r="BIB11" s="178"/>
      <c r="BIC11" s="178"/>
      <c r="BID11" s="178"/>
      <c r="BIE11" s="178"/>
      <c r="BIF11" s="178"/>
      <c r="BIG11" s="178"/>
      <c r="BIH11" s="178"/>
      <c r="BII11" s="178"/>
      <c r="BIJ11" s="178"/>
      <c r="BIK11" s="178"/>
      <c r="BIL11" s="178"/>
      <c r="BIM11" s="178"/>
      <c r="BIN11" s="178"/>
      <c r="BIO11" s="178"/>
      <c r="BIP11" s="178"/>
      <c r="BIQ11" s="178"/>
      <c r="BIR11" s="178"/>
      <c r="BIS11" s="178"/>
      <c r="BIT11" s="178"/>
      <c r="BIU11" s="178"/>
      <c r="BIV11" s="178"/>
      <c r="BIW11" s="178"/>
      <c r="BIX11" s="178"/>
      <c r="BIY11" s="178"/>
      <c r="BIZ11" s="178"/>
      <c r="BJA11" s="178"/>
      <c r="BJB11" s="178"/>
      <c r="BJC11" s="178"/>
      <c r="BJD11" s="178"/>
      <c r="BJE11" s="178"/>
      <c r="BJF11" s="178"/>
      <c r="BJG11" s="178"/>
      <c r="BJH11" s="178"/>
      <c r="BJI11" s="178"/>
      <c r="BJJ11" s="178"/>
      <c r="BJK11" s="178"/>
      <c r="BJL11" s="178"/>
      <c r="BJM11" s="178"/>
      <c r="BJN11" s="178"/>
      <c r="BJO11" s="178"/>
      <c r="BJP11" s="178"/>
      <c r="BJQ11" s="178"/>
      <c r="BJR11" s="178"/>
      <c r="BJS11" s="178"/>
      <c r="BJT11" s="178"/>
      <c r="BJU11" s="178"/>
      <c r="BJV11" s="178"/>
      <c r="BJW11" s="178"/>
      <c r="BJX11" s="178"/>
      <c r="BJY11" s="178"/>
      <c r="BJZ11" s="178"/>
      <c r="BKA11" s="178"/>
      <c r="BKB11" s="178"/>
      <c r="BKC11" s="178"/>
      <c r="BKD11" s="178"/>
      <c r="BKE11" s="178"/>
      <c r="BKF11" s="178"/>
      <c r="BKG11" s="178"/>
      <c r="BKH11" s="178"/>
      <c r="BKI11" s="178"/>
      <c r="BKJ11" s="178"/>
      <c r="BKK11" s="178"/>
      <c r="BKL11" s="178"/>
      <c r="BKM11" s="178"/>
      <c r="BKN11" s="178"/>
      <c r="BKO11" s="178"/>
      <c r="BKP11" s="178"/>
      <c r="BKQ11" s="178"/>
      <c r="BKR11" s="178"/>
      <c r="BKS11" s="178"/>
    </row>
    <row r="12" spans="1:1657" s="85" customFormat="1" ht="33.6" customHeight="1">
      <c r="A12" s="181">
        <v>1</v>
      </c>
      <c r="B12" s="180" t="s">
        <v>555</v>
      </c>
      <c r="C12" s="256" t="s">
        <v>733</v>
      </c>
      <c r="D12" s="182" t="s">
        <v>699</v>
      </c>
      <c r="E12" s="182">
        <v>2</v>
      </c>
      <c r="F12" s="257" t="s">
        <v>549</v>
      </c>
      <c r="G12" s="261" t="s">
        <v>1220</v>
      </c>
      <c r="H12" s="257"/>
      <c r="I12" s="257"/>
      <c r="J12" s="257"/>
      <c r="K12" s="257"/>
      <c r="L12" s="257"/>
      <c r="M12" s="257"/>
      <c r="N12" s="257"/>
      <c r="O12" s="257"/>
      <c r="P12" s="248"/>
      <c r="Q12" s="262"/>
      <c r="R12" s="247"/>
      <c r="S12" s="259"/>
      <c r="T12" s="259"/>
      <c r="U12" s="177"/>
      <c r="V12" s="177"/>
      <c r="W12" s="177"/>
      <c r="X12" s="177"/>
      <c r="Y12" s="177"/>
      <c r="Z12" s="177"/>
      <c r="AA12" s="177"/>
      <c r="AB12" s="177"/>
      <c r="AC12" s="177"/>
      <c r="AD12" s="177"/>
      <c r="AE12" s="177"/>
      <c r="AF12" s="178"/>
      <c r="AG12" s="178"/>
      <c r="AH12" s="178"/>
      <c r="AI12" s="178"/>
      <c r="AJ12" s="178"/>
      <c r="AK12" s="178"/>
      <c r="AL12" s="178"/>
      <c r="AM12" s="178"/>
      <c r="AN12" s="178"/>
      <c r="AO12" s="178"/>
      <c r="AP12" s="178"/>
      <c r="AQ12" s="178"/>
      <c r="AR12" s="178"/>
      <c r="AS12" s="178"/>
      <c r="AT12" s="178"/>
      <c r="AU12" s="178"/>
      <c r="AV12" s="178"/>
      <c r="AW12" s="178"/>
      <c r="AX12" s="178"/>
      <c r="AY12" s="178"/>
      <c r="AZ12" s="178"/>
      <c r="BA12" s="178"/>
      <c r="BB12" s="178"/>
      <c r="BC12" s="178"/>
      <c r="BD12" s="178"/>
      <c r="BE12" s="178"/>
      <c r="BF12" s="178"/>
      <c r="BG12" s="178"/>
      <c r="BH12" s="178"/>
      <c r="BI12" s="178"/>
      <c r="BJ12" s="178"/>
      <c r="BK12" s="178"/>
      <c r="BL12" s="178"/>
      <c r="BM12" s="178"/>
      <c r="BN12" s="178"/>
      <c r="BO12" s="178"/>
      <c r="BP12" s="178"/>
      <c r="BQ12" s="178"/>
      <c r="BR12" s="178"/>
      <c r="BS12" s="178"/>
      <c r="BT12" s="178"/>
      <c r="BU12" s="178"/>
      <c r="BV12" s="178"/>
      <c r="BW12" s="178"/>
      <c r="BX12" s="178"/>
      <c r="BY12" s="178"/>
      <c r="BZ12" s="178"/>
      <c r="CA12" s="178"/>
      <c r="CB12" s="178"/>
      <c r="CC12" s="178"/>
      <c r="CD12" s="178"/>
      <c r="CE12" s="178"/>
      <c r="CF12" s="178"/>
      <c r="CG12" s="178"/>
      <c r="CH12" s="178"/>
      <c r="CI12" s="178"/>
      <c r="CJ12" s="178"/>
      <c r="CK12" s="178"/>
      <c r="CL12" s="178"/>
      <c r="CM12" s="178"/>
      <c r="CN12" s="178"/>
      <c r="CO12" s="178"/>
      <c r="CP12" s="178"/>
      <c r="CQ12" s="178"/>
      <c r="CR12" s="178"/>
      <c r="CS12" s="178"/>
      <c r="CT12" s="178"/>
      <c r="CU12" s="178"/>
      <c r="CV12" s="178"/>
      <c r="CW12" s="178"/>
      <c r="CX12" s="178"/>
      <c r="CY12" s="178"/>
      <c r="CZ12" s="178"/>
      <c r="DA12" s="178"/>
      <c r="DB12" s="178"/>
      <c r="DC12" s="178"/>
      <c r="DD12" s="178"/>
      <c r="DE12" s="178"/>
      <c r="DF12" s="178"/>
      <c r="DG12" s="178"/>
      <c r="DH12" s="178"/>
      <c r="DI12" s="178"/>
      <c r="DJ12" s="178"/>
      <c r="DK12" s="178"/>
      <c r="DL12" s="178"/>
      <c r="DM12" s="178"/>
      <c r="DN12" s="178"/>
      <c r="DO12" s="178"/>
      <c r="DP12" s="178"/>
      <c r="DQ12" s="178"/>
      <c r="DR12" s="178"/>
      <c r="DS12" s="178"/>
      <c r="DT12" s="178"/>
      <c r="DU12" s="178"/>
      <c r="DV12" s="178"/>
      <c r="DW12" s="178"/>
      <c r="DX12" s="178"/>
      <c r="DY12" s="178"/>
      <c r="DZ12" s="178"/>
      <c r="EA12" s="178"/>
      <c r="EB12" s="178"/>
      <c r="EC12" s="178"/>
      <c r="ED12" s="178"/>
      <c r="EE12" s="178"/>
      <c r="EF12" s="178"/>
      <c r="EG12" s="178"/>
      <c r="EH12" s="178"/>
      <c r="EI12" s="178"/>
      <c r="EJ12" s="178"/>
      <c r="EK12" s="178"/>
      <c r="EL12" s="178"/>
      <c r="EM12" s="178"/>
      <c r="EN12" s="178"/>
      <c r="EO12" s="178"/>
      <c r="EP12" s="178"/>
      <c r="EQ12" s="178"/>
      <c r="ER12" s="178"/>
      <c r="ES12" s="178"/>
      <c r="ET12" s="178"/>
      <c r="EU12" s="178"/>
      <c r="EV12" s="178"/>
      <c r="EW12" s="178"/>
      <c r="EX12" s="178"/>
      <c r="EY12" s="178"/>
      <c r="EZ12" s="178"/>
      <c r="FA12" s="178"/>
      <c r="FB12" s="178"/>
      <c r="FC12" s="178"/>
      <c r="FD12" s="178"/>
      <c r="FE12" s="178"/>
      <c r="FF12" s="178"/>
      <c r="FG12" s="178"/>
      <c r="FH12" s="178"/>
      <c r="FI12" s="178"/>
      <c r="FJ12" s="178"/>
      <c r="FK12" s="178"/>
      <c r="FL12" s="178"/>
      <c r="FM12" s="178"/>
      <c r="FN12" s="178"/>
      <c r="FO12" s="178"/>
      <c r="FP12" s="178"/>
      <c r="FQ12" s="178"/>
      <c r="FR12" s="178"/>
      <c r="FS12" s="178"/>
      <c r="FT12" s="178"/>
      <c r="FU12" s="178"/>
      <c r="FV12" s="178"/>
      <c r="FW12" s="178"/>
      <c r="FX12" s="178"/>
      <c r="FY12" s="178"/>
      <c r="FZ12" s="178"/>
      <c r="GA12" s="178"/>
      <c r="GB12" s="178"/>
      <c r="GC12" s="178"/>
      <c r="GD12" s="178"/>
      <c r="GE12" s="178"/>
      <c r="GF12" s="178"/>
      <c r="GG12" s="178"/>
      <c r="GH12" s="178"/>
      <c r="GI12" s="178"/>
      <c r="GJ12" s="178"/>
      <c r="GK12" s="178"/>
      <c r="GL12" s="178"/>
      <c r="GM12" s="178"/>
      <c r="GN12" s="178"/>
      <c r="GO12" s="178"/>
      <c r="GP12" s="178"/>
      <c r="GQ12" s="178"/>
      <c r="GR12" s="178"/>
      <c r="GS12" s="178"/>
      <c r="GT12" s="178"/>
      <c r="GU12" s="178"/>
      <c r="GV12" s="178"/>
      <c r="GW12" s="178"/>
      <c r="GX12" s="178"/>
      <c r="GY12" s="178"/>
      <c r="GZ12" s="178"/>
      <c r="HA12" s="178"/>
      <c r="HB12" s="178"/>
      <c r="HC12" s="178"/>
      <c r="HD12" s="178"/>
      <c r="HE12" s="178"/>
      <c r="HF12" s="178"/>
      <c r="HG12" s="178"/>
      <c r="HH12" s="178"/>
      <c r="HI12" s="178"/>
      <c r="HJ12" s="178"/>
      <c r="HK12" s="178"/>
      <c r="HL12" s="178"/>
      <c r="HM12" s="178"/>
      <c r="HN12" s="178"/>
      <c r="HO12" s="178"/>
      <c r="HP12" s="178"/>
      <c r="HQ12" s="178"/>
      <c r="HR12" s="178"/>
      <c r="HS12" s="178"/>
      <c r="HT12" s="178"/>
      <c r="HU12" s="178"/>
      <c r="HV12" s="178"/>
      <c r="HW12" s="178"/>
      <c r="HX12" s="178"/>
      <c r="HY12" s="178"/>
      <c r="HZ12" s="178"/>
      <c r="IA12" s="178"/>
      <c r="IB12" s="178"/>
      <c r="IC12" s="178"/>
      <c r="ID12" s="178"/>
      <c r="IE12" s="178"/>
      <c r="IF12" s="178"/>
      <c r="IG12" s="178"/>
      <c r="IH12" s="178"/>
      <c r="II12" s="178"/>
      <c r="IJ12" s="178"/>
      <c r="IK12" s="178"/>
      <c r="IL12" s="178"/>
      <c r="IM12" s="178"/>
      <c r="IN12" s="178"/>
      <c r="IO12" s="178"/>
      <c r="IP12" s="178"/>
      <c r="IQ12" s="178"/>
      <c r="IR12" s="178"/>
      <c r="IS12" s="178"/>
      <c r="IT12" s="178"/>
      <c r="IU12" s="178"/>
      <c r="IV12" s="178"/>
      <c r="IW12" s="178"/>
      <c r="IX12" s="178"/>
      <c r="IY12" s="178"/>
      <c r="IZ12" s="178"/>
      <c r="JA12" s="178"/>
      <c r="JB12" s="178"/>
      <c r="JC12" s="178"/>
      <c r="JD12" s="178"/>
      <c r="JE12" s="178"/>
      <c r="JF12" s="178"/>
      <c r="JG12" s="178"/>
      <c r="JH12" s="178"/>
      <c r="JI12" s="178"/>
      <c r="JJ12" s="178"/>
      <c r="JK12" s="178"/>
      <c r="JL12" s="178"/>
      <c r="JM12" s="178"/>
      <c r="JN12" s="178"/>
      <c r="JO12" s="178"/>
      <c r="JP12" s="178"/>
      <c r="JQ12" s="178"/>
      <c r="JR12" s="178"/>
      <c r="JS12" s="178"/>
      <c r="JT12" s="178"/>
      <c r="JU12" s="178"/>
      <c r="JV12" s="178"/>
      <c r="JW12" s="178"/>
      <c r="JX12" s="178"/>
      <c r="JY12" s="178"/>
      <c r="JZ12" s="178"/>
      <c r="KA12" s="178"/>
      <c r="KB12" s="178"/>
      <c r="KC12" s="178"/>
      <c r="KD12" s="178"/>
      <c r="KE12" s="178"/>
      <c r="KF12" s="178"/>
      <c r="KG12" s="178"/>
      <c r="KH12" s="178"/>
      <c r="KI12" s="178"/>
      <c r="KJ12" s="178"/>
      <c r="KK12" s="178"/>
      <c r="KL12" s="178"/>
      <c r="KM12" s="178"/>
      <c r="KN12" s="178"/>
      <c r="KO12" s="178"/>
      <c r="KP12" s="178"/>
      <c r="KQ12" s="178"/>
      <c r="KR12" s="178"/>
      <c r="KS12" s="178"/>
      <c r="KT12" s="178"/>
      <c r="KU12" s="178"/>
      <c r="KV12" s="178"/>
      <c r="KW12" s="178"/>
      <c r="KX12" s="178"/>
      <c r="KY12" s="178"/>
      <c r="KZ12" s="178"/>
      <c r="LA12" s="178"/>
      <c r="LB12" s="178"/>
      <c r="LC12" s="178"/>
      <c r="LD12" s="178"/>
      <c r="LE12" s="178"/>
      <c r="LF12" s="178"/>
      <c r="LG12" s="178"/>
      <c r="LH12" s="178"/>
      <c r="LI12" s="178"/>
      <c r="LJ12" s="178"/>
      <c r="LK12" s="178"/>
      <c r="LL12" s="178"/>
      <c r="LM12" s="178"/>
      <c r="LN12" s="178"/>
      <c r="LO12" s="178"/>
      <c r="LP12" s="178"/>
      <c r="LQ12" s="178"/>
      <c r="LR12" s="178"/>
      <c r="LS12" s="178"/>
      <c r="LT12" s="178"/>
      <c r="LU12" s="178"/>
      <c r="LV12" s="178"/>
      <c r="LW12" s="178"/>
      <c r="LX12" s="178"/>
      <c r="LY12" s="178"/>
      <c r="LZ12" s="178"/>
      <c r="MA12" s="178"/>
      <c r="MB12" s="178"/>
      <c r="MC12" s="178"/>
      <c r="MD12" s="178"/>
      <c r="ME12" s="178"/>
      <c r="MF12" s="178"/>
      <c r="MG12" s="178"/>
      <c r="MH12" s="178"/>
      <c r="MI12" s="178"/>
      <c r="MJ12" s="178"/>
      <c r="MK12" s="178"/>
      <c r="ML12" s="178"/>
      <c r="MM12" s="178"/>
      <c r="MN12" s="178"/>
      <c r="MO12" s="178"/>
      <c r="MP12" s="178"/>
      <c r="MQ12" s="178"/>
      <c r="MR12" s="178"/>
      <c r="MS12" s="178"/>
      <c r="MT12" s="178"/>
      <c r="MU12" s="178"/>
      <c r="MV12" s="178"/>
      <c r="MW12" s="178"/>
      <c r="MX12" s="178"/>
      <c r="MY12" s="178"/>
      <c r="MZ12" s="178"/>
      <c r="NA12" s="178"/>
      <c r="NB12" s="178"/>
      <c r="NC12" s="178"/>
      <c r="ND12" s="178"/>
      <c r="NE12" s="178"/>
      <c r="NF12" s="178"/>
      <c r="NG12" s="178"/>
      <c r="NH12" s="178"/>
      <c r="NI12" s="178"/>
      <c r="NJ12" s="178"/>
      <c r="NK12" s="178"/>
      <c r="NL12" s="178"/>
      <c r="NM12" s="178"/>
      <c r="NN12" s="178"/>
      <c r="NO12" s="178"/>
      <c r="NP12" s="178"/>
      <c r="NQ12" s="178"/>
      <c r="NR12" s="178"/>
      <c r="NS12" s="178"/>
      <c r="NT12" s="178"/>
      <c r="NU12" s="178"/>
      <c r="NV12" s="178"/>
      <c r="NW12" s="178"/>
      <c r="NX12" s="178"/>
      <c r="NY12" s="178"/>
      <c r="NZ12" s="178"/>
      <c r="OA12" s="178"/>
      <c r="OB12" s="178"/>
      <c r="OC12" s="178"/>
      <c r="OD12" s="178"/>
      <c r="OE12" s="178"/>
      <c r="OF12" s="178"/>
      <c r="OG12" s="178"/>
      <c r="OH12" s="178"/>
      <c r="OI12" s="178"/>
      <c r="OJ12" s="178"/>
      <c r="OK12" s="178"/>
      <c r="OL12" s="178"/>
      <c r="OM12" s="178"/>
      <c r="ON12" s="178"/>
      <c r="OO12" s="178"/>
      <c r="OP12" s="178"/>
      <c r="OQ12" s="178"/>
      <c r="OR12" s="178"/>
      <c r="OS12" s="178"/>
      <c r="OT12" s="178"/>
      <c r="OU12" s="178"/>
      <c r="OV12" s="178"/>
      <c r="OW12" s="178"/>
      <c r="OX12" s="178"/>
      <c r="OY12" s="178"/>
      <c r="OZ12" s="178"/>
      <c r="PA12" s="178"/>
      <c r="PB12" s="178"/>
      <c r="PC12" s="178"/>
      <c r="PD12" s="178"/>
      <c r="PE12" s="178"/>
      <c r="PF12" s="178"/>
      <c r="PG12" s="178"/>
      <c r="PH12" s="178"/>
      <c r="PI12" s="178"/>
      <c r="PJ12" s="178"/>
      <c r="PK12" s="178"/>
      <c r="PL12" s="178"/>
      <c r="PM12" s="178"/>
      <c r="PN12" s="178"/>
      <c r="PO12" s="178"/>
      <c r="PP12" s="178"/>
      <c r="PQ12" s="178"/>
      <c r="PR12" s="178"/>
      <c r="PS12" s="178"/>
      <c r="PT12" s="178"/>
      <c r="PU12" s="178"/>
      <c r="PV12" s="178"/>
      <c r="PW12" s="178"/>
      <c r="PX12" s="178"/>
      <c r="PY12" s="178"/>
      <c r="PZ12" s="178"/>
      <c r="QA12" s="178"/>
      <c r="QB12" s="178"/>
      <c r="QC12" s="178"/>
      <c r="QD12" s="178"/>
      <c r="QE12" s="178"/>
      <c r="QF12" s="178"/>
      <c r="QG12" s="178"/>
      <c r="QH12" s="178"/>
      <c r="QI12" s="178"/>
      <c r="QJ12" s="178"/>
      <c r="QK12" s="178"/>
      <c r="QL12" s="178"/>
      <c r="QM12" s="178"/>
      <c r="QN12" s="178"/>
      <c r="QO12" s="178"/>
      <c r="QP12" s="178"/>
      <c r="QQ12" s="178"/>
      <c r="QR12" s="178"/>
      <c r="QS12" s="178"/>
      <c r="QT12" s="178"/>
      <c r="QU12" s="178"/>
      <c r="QV12" s="178"/>
      <c r="QW12" s="178"/>
      <c r="QX12" s="178"/>
      <c r="QY12" s="178"/>
      <c r="QZ12" s="178"/>
      <c r="RA12" s="178"/>
      <c r="RB12" s="178"/>
      <c r="RC12" s="178"/>
      <c r="RD12" s="178"/>
      <c r="RE12" s="178"/>
      <c r="RF12" s="178"/>
      <c r="RG12" s="178"/>
      <c r="RH12" s="178"/>
      <c r="RI12" s="178"/>
      <c r="RJ12" s="178"/>
      <c r="RK12" s="178"/>
      <c r="RL12" s="178"/>
      <c r="RM12" s="178"/>
      <c r="RN12" s="178"/>
      <c r="RO12" s="178"/>
      <c r="RP12" s="178"/>
      <c r="RQ12" s="178"/>
      <c r="RR12" s="178"/>
      <c r="RS12" s="178"/>
      <c r="RT12" s="178"/>
      <c r="RU12" s="178"/>
      <c r="RV12" s="178"/>
      <c r="RW12" s="178"/>
      <c r="RX12" s="178"/>
      <c r="RY12" s="178"/>
      <c r="RZ12" s="178"/>
      <c r="SA12" s="178"/>
      <c r="SB12" s="178"/>
      <c r="SC12" s="178"/>
      <c r="SD12" s="178"/>
      <c r="SE12" s="178"/>
      <c r="SF12" s="178"/>
      <c r="SG12" s="178"/>
      <c r="SH12" s="178"/>
      <c r="SI12" s="178"/>
      <c r="SJ12" s="178"/>
      <c r="SK12" s="178"/>
      <c r="SL12" s="178"/>
      <c r="SM12" s="178"/>
      <c r="SN12" s="178"/>
      <c r="SO12" s="178"/>
      <c r="SP12" s="178"/>
      <c r="SQ12" s="178"/>
      <c r="SR12" s="178"/>
      <c r="SS12" s="178"/>
      <c r="ST12" s="178"/>
      <c r="SU12" s="178"/>
      <c r="SV12" s="178"/>
      <c r="SW12" s="178"/>
      <c r="SX12" s="178"/>
      <c r="SY12" s="178"/>
      <c r="SZ12" s="178"/>
      <c r="TA12" s="178"/>
      <c r="TB12" s="178"/>
      <c r="TC12" s="178"/>
      <c r="TD12" s="178"/>
      <c r="TE12" s="178"/>
      <c r="TF12" s="178"/>
      <c r="TG12" s="178"/>
      <c r="TH12" s="178"/>
      <c r="TI12" s="178"/>
      <c r="TJ12" s="178"/>
      <c r="TK12" s="178"/>
      <c r="TL12" s="178"/>
      <c r="TM12" s="178"/>
      <c r="TN12" s="178"/>
      <c r="TO12" s="178"/>
      <c r="TP12" s="178"/>
      <c r="TQ12" s="178"/>
      <c r="TR12" s="178"/>
      <c r="TS12" s="178"/>
      <c r="TT12" s="178"/>
      <c r="TU12" s="178"/>
      <c r="TV12" s="178"/>
      <c r="TW12" s="178"/>
      <c r="TX12" s="178"/>
      <c r="TY12" s="178"/>
      <c r="TZ12" s="178"/>
      <c r="UA12" s="178"/>
      <c r="UB12" s="178"/>
      <c r="UC12" s="178"/>
      <c r="UD12" s="178"/>
      <c r="UE12" s="178"/>
      <c r="UF12" s="178"/>
      <c r="UG12" s="178"/>
      <c r="UH12" s="178"/>
      <c r="UI12" s="178"/>
      <c r="UJ12" s="178"/>
      <c r="UK12" s="178"/>
      <c r="UL12" s="178"/>
      <c r="UM12" s="178"/>
      <c r="UN12" s="178"/>
      <c r="UO12" s="178"/>
      <c r="UP12" s="178"/>
      <c r="UQ12" s="178"/>
      <c r="UR12" s="178"/>
      <c r="US12" s="178"/>
      <c r="UT12" s="178"/>
      <c r="UU12" s="178"/>
      <c r="UV12" s="178"/>
      <c r="UW12" s="178"/>
      <c r="UX12" s="178"/>
      <c r="UY12" s="178"/>
      <c r="UZ12" s="178"/>
      <c r="VA12" s="178"/>
      <c r="VB12" s="178"/>
      <c r="VC12" s="178"/>
      <c r="VD12" s="178"/>
      <c r="VE12" s="178"/>
      <c r="VF12" s="178"/>
      <c r="VG12" s="178"/>
      <c r="VH12" s="178"/>
      <c r="VI12" s="178"/>
      <c r="VJ12" s="178"/>
      <c r="VK12" s="178"/>
      <c r="VL12" s="178"/>
      <c r="VM12" s="178"/>
      <c r="VN12" s="178"/>
      <c r="VO12" s="178"/>
      <c r="VP12" s="178"/>
      <c r="VQ12" s="178"/>
      <c r="VR12" s="178"/>
      <c r="VS12" s="178"/>
      <c r="VT12" s="178"/>
      <c r="VU12" s="178"/>
      <c r="VV12" s="178"/>
      <c r="VW12" s="178"/>
      <c r="VX12" s="178"/>
      <c r="VY12" s="178"/>
      <c r="VZ12" s="178"/>
      <c r="WA12" s="178"/>
      <c r="WB12" s="178"/>
      <c r="WC12" s="178"/>
      <c r="WD12" s="178"/>
      <c r="WE12" s="178"/>
      <c r="WF12" s="178"/>
      <c r="WG12" s="178"/>
      <c r="WH12" s="178"/>
      <c r="WI12" s="178"/>
      <c r="WJ12" s="178"/>
      <c r="WK12" s="178"/>
      <c r="WL12" s="178"/>
      <c r="WM12" s="178"/>
      <c r="WN12" s="178"/>
      <c r="WO12" s="178"/>
      <c r="WP12" s="178"/>
      <c r="WQ12" s="178"/>
      <c r="WR12" s="178"/>
      <c r="WS12" s="178"/>
      <c r="WT12" s="178"/>
      <c r="WU12" s="178"/>
      <c r="WV12" s="178"/>
      <c r="WW12" s="178"/>
      <c r="WX12" s="178"/>
      <c r="WY12" s="178"/>
      <c r="WZ12" s="178"/>
      <c r="XA12" s="178"/>
      <c r="XB12" s="178"/>
      <c r="XC12" s="178"/>
      <c r="XD12" s="178"/>
      <c r="XE12" s="178"/>
      <c r="XF12" s="178"/>
      <c r="XG12" s="178"/>
      <c r="XH12" s="178"/>
      <c r="XI12" s="178"/>
      <c r="XJ12" s="178"/>
      <c r="XK12" s="178"/>
      <c r="XL12" s="178"/>
      <c r="XM12" s="178"/>
      <c r="XN12" s="178"/>
      <c r="XO12" s="178"/>
      <c r="XP12" s="178"/>
      <c r="XQ12" s="178"/>
      <c r="XR12" s="178"/>
      <c r="XS12" s="178"/>
      <c r="XT12" s="178"/>
      <c r="XU12" s="178"/>
      <c r="XV12" s="178"/>
      <c r="XW12" s="178"/>
      <c r="XX12" s="178"/>
      <c r="XY12" s="178"/>
      <c r="XZ12" s="178"/>
      <c r="YA12" s="178"/>
      <c r="YB12" s="178"/>
      <c r="YC12" s="178"/>
      <c r="YD12" s="178"/>
      <c r="YE12" s="178"/>
      <c r="YF12" s="178"/>
      <c r="YG12" s="178"/>
      <c r="YH12" s="178"/>
      <c r="YI12" s="178"/>
      <c r="YJ12" s="178"/>
      <c r="YK12" s="178"/>
      <c r="YL12" s="178"/>
      <c r="YM12" s="178"/>
      <c r="YN12" s="178"/>
      <c r="YO12" s="178"/>
      <c r="YP12" s="178"/>
      <c r="YQ12" s="178"/>
      <c r="YR12" s="178"/>
      <c r="YS12" s="178"/>
      <c r="YT12" s="178"/>
      <c r="YU12" s="178"/>
      <c r="YV12" s="178"/>
      <c r="YW12" s="178"/>
      <c r="YX12" s="178"/>
      <c r="YY12" s="178"/>
      <c r="YZ12" s="178"/>
      <c r="ZA12" s="178"/>
      <c r="ZB12" s="178"/>
      <c r="ZC12" s="178"/>
      <c r="ZD12" s="178"/>
      <c r="ZE12" s="178"/>
      <c r="ZF12" s="178"/>
      <c r="ZG12" s="178"/>
      <c r="ZH12" s="178"/>
      <c r="ZI12" s="178"/>
      <c r="ZJ12" s="178"/>
      <c r="ZK12" s="178"/>
      <c r="ZL12" s="178"/>
      <c r="ZM12" s="178"/>
      <c r="ZN12" s="178"/>
      <c r="ZO12" s="178"/>
      <c r="ZP12" s="178"/>
      <c r="ZQ12" s="178"/>
      <c r="ZR12" s="178"/>
      <c r="ZS12" s="178"/>
      <c r="ZT12" s="178"/>
      <c r="ZU12" s="178"/>
      <c r="ZV12" s="178"/>
      <c r="ZW12" s="178"/>
      <c r="ZX12" s="178"/>
      <c r="ZY12" s="178"/>
      <c r="ZZ12" s="178"/>
      <c r="AAA12" s="178"/>
      <c r="AAB12" s="178"/>
      <c r="AAC12" s="178"/>
      <c r="AAD12" s="178"/>
      <c r="AAE12" s="178"/>
      <c r="AAF12" s="178"/>
      <c r="AAG12" s="178"/>
      <c r="AAH12" s="178"/>
      <c r="AAI12" s="178"/>
      <c r="AAJ12" s="178"/>
      <c r="AAK12" s="178"/>
      <c r="AAL12" s="178"/>
      <c r="AAM12" s="178"/>
      <c r="AAN12" s="178"/>
      <c r="AAO12" s="178"/>
      <c r="AAP12" s="178"/>
      <c r="AAQ12" s="178"/>
      <c r="AAR12" s="178"/>
      <c r="AAS12" s="178"/>
      <c r="AAT12" s="178"/>
      <c r="AAU12" s="178"/>
      <c r="AAV12" s="178"/>
      <c r="AAW12" s="178"/>
      <c r="AAX12" s="178"/>
      <c r="AAY12" s="178"/>
      <c r="AAZ12" s="178"/>
      <c r="ABA12" s="178"/>
      <c r="ABB12" s="178"/>
      <c r="ABC12" s="178"/>
      <c r="ABD12" s="178"/>
      <c r="ABE12" s="178"/>
      <c r="ABF12" s="178"/>
      <c r="ABG12" s="178"/>
      <c r="ABH12" s="178"/>
      <c r="ABI12" s="178"/>
      <c r="ABJ12" s="178"/>
      <c r="ABK12" s="178"/>
      <c r="ABL12" s="178"/>
      <c r="ABM12" s="178"/>
      <c r="ABN12" s="178"/>
      <c r="ABO12" s="178"/>
      <c r="ABP12" s="178"/>
      <c r="ABQ12" s="178"/>
      <c r="ABR12" s="178"/>
      <c r="ABS12" s="178"/>
      <c r="ABT12" s="178"/>
      <c r="ABU12" s="178"/>
      <c r="ABV12" s="178"/>
      <c r="ABW12" s="178"/>
      <c r="ABX12" s="178"/>
      <c r="ABY12" s="178"/>
      <c r="ABZ12" s="178"/>
      <c r="ACA12" s="178"/>
      <c r="ACB12" s="178"/>
      <c r="ACC12" s="178"/>
      <c r="ACD12" s="178"/>
      <c r="ACE12" s="178"/>
      <c r="ACF12" s="178"/>
      <c r="ACG12" s="178"/>
      <c r="ACH12" s="178"/>
      <c r="ACI12" s="178"/>
      <c r="ACJ12" s="178"/>
      <c r="ACK12" s="178"/>
      <c r="ACL12" s="178"/>
      <c r="ACM12" s="178"/>
      <c r="ACN12" s="178"/>
      <c r="ACO12" s="178"/>
      <c r="ACP12" s="178"/>
      <c r="ACQ12" s="178"/>
      <c r="ACR12" s="178"/>
      <c r="ACS12" s="178"/>
      <c r="ACT12" s="178"/>
      <c r="ACU12" s="178"/>
      <c r="ACV12" s="178"/>
      <c r="ACW12" s="178"/>
      <c r="ACX12" s="178"/>
      <c r="ACY12" s="178"/>
      <c r="ACZ12" s="178"/>
      <c r="ADA12" s="178"/>
      <c r="ADB12" s="178"/>
      <c r="ADC12" s="178"/>
      <c r="ADD12" s="178"/>
      <c r="ADE12" s="178"/>
      <c r="ADF12" s="178"/>
      <c r="ADG12" s="178"/>
      <c r="ADH12" s="178"/>
      <c r="ADI12" s="178"/>
      <c r="ADJ12" s="178"/>
      <c r="ADK12" s="178"/>
      <c r="ADL12" s="178"/>
      <c r="ADM12" s="178"/>
      <c r="ADN12" s="178"/>
      <c r="ADO12" s="178"/>
      <c r="ADP12" s="178"/>
      <c r="ADQ12" s="178"/>
      <c r="ADR12" s="178"/>
      <c r="ADS12" s="178"/>
      <c r="ADT12" s="178"/>
      <c r="ADU12" s="178"/>
      <c r="ADV12" s="178"/>
      <c r="ADW12" s="178"/>
      <c r="ADX12" s="178"/>
      <c r="ADY12" s="178"/>
      <c r="ADZ12" s="178"/>
      <c r="AEA12" s="178"/>
      <c r="AEB12" s="178"/>
      <c r="AEC12" s="178"/>
      <c r="AED12" s="178"/>
      <c r="AEE12" s="178"/>
      <c r="AEF12" s="178"/>
      <c r="AEG12" s="178"/>
      <c r="AEH12" s="178"/>
      <c r="AEI12" s="178"/>
      <c r="AEJ12" s="178"/>
      <c r="AEK12" s="178"/>
      <c r="AEL12" s="178"/>
      <c r="AEM12" s="178"/>
      <c r="AEN12" s="178"/>
      <c r="AEO12" s="178"/>
      <c r="AEP12" s="178"/>
      <c r="AEQ12" s="178"/>
      <c r="AER12" s="178"/>
      <c r="AES12" s="178"/>
      <c r="AET12" s="178"/>
      <c r="AEU12" s="178"/>
      <c r="AEV12" s="178"/>
      <c r="AEW12" s="178"/>
      <c r="AEX12" s="178"/>
      <c r="AEY12" s="178"/>
      <c r="AEZ12" s="178"/>
      <c r="AFA12" s="178"/>
      <c r="AFB12" s="178"/>
      <c r="AFC12" s="178"/>
      <c r="AFD12" s="178"/>
      <c r="AFE12" s="178"/>
      <c r="AFF12" s="178"/>
      <c r="AFG12" s="178"/>
      <c r="AFH12" s="178"/>
      <c r="AFI12" s="178"/>
      <c r="AFJ12" s="178"/>
      <c r="AFK12" s="178"/>
      <c r="AFL12" s="178"/>
      <c r="AFM12" s="178"/>
      <c r="AFN12" s="178"/>
      <c r="AFO12" s="178"/>
      <c r="AFP12" s="178"/>
      <c r="AFQ12" s="178"/>
      <c r="AFR12" s="178"/>
      <c r="AFS12" s="178"/>
      <c r="AFT12" s="178"/>
      <c r="AFU12" s="178"/>
      <c r="AFV12" s="178"/>
      <c r="AFW12" s="178"/>
      <c r="AFX12" s="178"/>
      <c r="AFY12" s="178"/>
      <c r="AFZ12" s="178"/>
      <c r="AGA12" s="178"/>
      <c r="AGB12" s="178"/>
      <c r="AGC12" s="178"/>
      <c r="AGD12" s="178"/>
      <c r="AGE12" s="178"/>
      <c r="AGF12" s="178"/>
      <c r="AGG12" s="178"/>
      <c r="AGH12" s="178"/>
      <c r="AGI12" s="178"/>
      <c r="AGJ12" s="178"/>
      <c r="AGK12" s="178"/>
      <c r="AGL12" s="178"/>
      <c r="AGM12" s="178"/>
      <c r="AGN12" s="178"/>
      <c r="AGO12" s="178"/>
      <c r="AGP12" s="178"/>
      <c r="AGQ12" s="178"/>
      <c r="AGR12" s="178"/>
      <c r="AGS12" s="178"/>
      <c r="AGT12" s="178"/>
      <c r="AGU12" s="178"/>
      <c r="AGV12" s="178"/>
      <c r="AGW12" s="178"/>
      <c r="AGX12" s="178"/>
      <c r="AGY12" s="178"/>
      <c r="AGZ12" s="178"/>
      <c r="AHA12" s="178"/>
      <c r="AHB12" s="178"/>
      <c r="AHC12" s="178"/>
      <c r="AHD12" s="178"/>
      <c r="AHE12" s="178"/>
      <c r="AHF12" s="178"/>
      <c r="AHG12" s="178"/>
      <c r="AHH12" s="178"/>
      <c r="AHI12" s="178"/>
      <c r="AHJ12" s="178"/>
      <c r="AHK12" s="178"/>
      <c r="AHL12" s="178"/>
      <c r="AHM12" s="178"/>
      <c r="AHN12" s="178"/>
      <c r="AHO12" s="178"/>
      <c r="AHP12" s="178"/>
      <c r="AHQ12" s="178"/>
      <c r="AHR12" s="178"/>
      <c r="AHS12" s="178"/>
      <c r="AHT12" s="178"/>
      <c r="AHU12" s="178"/>
      <c r="AHV12" s="178"/>
      <c r="AHW12" s="178"/>
      <c r="AHX12" s="178"/>
      <c r="AHY12" s="178"/>
      <c r="AHZ12" s="178"/>
      <c r="AIA12" s="178"/>
      <c r="AIB12" s="178"/>
      <c r="AIC12" s="178"/>
      <c r="AID12" s="178"/>
      <c r="AIE12" s="178"/>
      <c r="AIF12" s="178"/>
      <c r="AIG12" s="178"/>
      <c r="AIH12" s="178"/>
      <c r="AII12" s="178"/>
      <c r="AIJ12" s="178"/>
      <c r="AIK12" s="178"/>
      <c r="AIL12" s="178"/>
      <c r="AIM12" s="178"/>
      <c r="AIN12" s="178"/>
      <c r="AIO12" s="178"/>
      <c r="AIP12" s="178"/>
      <c r="AIQ12" s="178"/>
      <c r="AIR12" s="178"/>
      <c r="AIS12" s="178"/>
      <c r="AIT12" s="178"/>
      <c r="AIU12" s="178"/>
      <c r="AIV12" s="178"/>
      <c r="AIW12" s="178"/>
      <c r="AIX12" s="178"/>
      <c r="AIY12" s="178"/>
      <c r="AIZ12" s="178"/>
      <c r="AJA12" s="178"/>
      <c r="AJB12" s="178"/>
      <c r="AJC12" s="178"/>
      <c r="AJD12" s="178"/>
      <c r="AJE12" s="178"/>
      <c r="AJF12" s="178"/>
      <c r="AJG12" s="178"/>
      <c r="AJH12" s="178"/>
      <c r="AJI12" s="178"/>
      <c r="AJJ12" s="178"/>
      <c r="AJK12" s="178"/>
      <c r="AJL12" s="178"/>
      <c r="AJM12" s="178"/>
      <c r="AJN12" s="178"/>
      <c r="AJO12" s="178"/>
      <c r="AJP12" s="178"/>
      <c r="AJQ12" s="178"/>
      <c r="AJR12" s="178"/>
      <c r="AJS12" s="178"/>
      <c r="AJT12" s="178"/>
      <c r="AJU12" s="178"/>
      <c r="AJV12" s="178"/>
      <c r="AJW12" s="178"/>
      <c r="AJX12" s="178"/>
      <c r="AJY12" s="178"/>
      <c r="AJZ12" s="178"/>
      <c r="AKA12" s="178"/>
      <c r="AKB12" s="178"/>
      <c r="AKC12" s="178"/>
      <c r="AKD12" s="178"/>
      <c r="AKE12" s="178"/>
      <c r="AKF12" s="178"/>
      <c r="AKG12" s="178"/>
      <c r="AKH12" s="178"/>
      <c r="AKI12" s="178"/>
      <c r="AKJ12" s="178"/>
      <c r="AKK12" s="178"/>
      <c r="AKL12" s="178"/>
      <c r="AKM12" s="178"/>
      <c r="AKN12" s="178"/>
      <c r="AKO12" s="178"/>
      <c r="AKP12" s="178"/>
      <c r="AKQ12" s="178"/>
      <c r="AKR12" s="178"/>
      <c r="AKS12" s="178"/>
      <c r="AKT12" s="178"/>
      <c r="AKU12" s="178"/>
      <c r="AKV12" s="178"/>
      <c r="AKW12" s="178"/>
      <c r="AKX12" s="178"/>
      <c r="AKY12" s="178"/>
      <c r="AKZ12" s="178"/>
      <c r="ALA12" s="178"/>
      <c r="ALB12" s="178"/>
      <c r="ALC12" s="178"/>
      <c r="ALD12" s="178"/>
      <c r="ALE12" s="178"/>
      <c r="ALF12" s="178"/>
      <c r="ALG12" s="178"/>
      <c r="ALH12" s="178"/>
      <c r="ALI12" s="178"/>
      <c r="ALJ12" s="178"/>
      <c r="ALK12" s="178"/>
      <c r="ALL12" s="178"/>
      <c r="ALM12" s="178"/>
      <c r="ALN12" s="178"/>
      <c r="ALO12" s="178"/>
      <c r="ALP12" s="178"/>
      <c r="ALQ12" s="178"/>
      <c r="ALR12" s="178"/>
      <c r="ALS12" s="178"/>
      <c r="ALT12" s="178"/>
      <c r="ALU12" s="178"/>
      <c r="ALV12" s="178"/>
      <c r="ALW12" s="178"/>
      <c r="ALX12" s="178"/>
      <c r="ALY12" s="178"/>
      <c r="ALZ12" s="178"/>
      <c r="AMA12" s="178"/>
      <c r="AMB12" s="178"/>
      <c r="AMC12" s="178"/>
      <c r="AMD12" s="178"/>
      <c r="AME12" s="178"/>
      <c r="AMF12" s="178"/>
      <c r="AMG12" s="178"/>
      <c r="AMH12" s="178"/>
      <c r="AMI12" s="178"/>
      <c r="AMJ12" s="178"/>
      <c r="AMK12" s="178"/>
      <c r="AML12" s="178"/>
      <c r="AMM12" s="178"/>
      <c r="AMN12" s="178"/>
      <c r="AMO12" s="178"/>
      <c r="AMP12" s="178"/>
      <c r="AMQ12" s="178"/>
      <c r="AMR12" s="178"/>
      <c r="AMS12" s="178"/>
      <c r="AMT12" s="178"/>
      <c r="AMU12" s="178"/>
      <c r="AMV12" s="178"/>
      <c r="AMW12" s="178"/>
      <c r="AMX12" s="178"/>
      <c r="AMY12" s="178"/>
      <c r="AMZ12" s="178"/>
      <c r="ANA12" s="178"/>
      <c r="ANB12" s="178"/>
      <c r="ANC12" s="178"/>
      <c r="AND12" s="178"/>
      <c r="ANE12" s="178"/>
      <c r="ANF12" s="178"/>
      <c r="ANG12" s="178"/>
      <c r="ANH12" s="178"/>
      <c r="ANI12" s="178"/>
      <c r="ANJ12" s="178"/>
      <c r="ANK12" s="178"/>
      <c r="ANL12" s="178"/>
      <c r="ANM12" s="178"/>
      <c r="ANN12" s="178"/>
      <c r="ANO12" s="178"/>
      <c r="ANP12" s="178"/>
      <c r="ANQ12" s="178"/>
      <c r="ANR12" s="178"/>
      <c r="ANS12" s="178"/>
      <c r="ANT12" s="178"/>
      <c r="ANU12" s="178"/>
      <c r="ANV12" s="178"/>
      <c r="ANW12" s="178"/>
      <c r="ANX12" s="178"/>
      <c r="ANY12" s="178"/>
      <c r="ANZ12" s="178"/>
      <c r="AOA12" s="178"/>
      <c r="AOB12" s="178"/>
      <c r="AOC12" s="178"/>
      <c r="AOD12" s="178"/>
      <c r="AOE12" s="178"/>
      <c r="AOF12" s="178"/>
      <c r="AOG12" s="178"/>
      <c r="AOH12" s="178"/>
      <c r="AOI12" s="178"/>
      <c r="AOJ12" s="178"/>
      <c r="AOK12" s="178"/>
      <c r="AOL12" s="178"/>
      <c r="AOM12" s="178"/>
      <c r="AON12" s="178"/>
      <c r="AOO12" s="178"/>
      <c r="AOP12" s="178"/>
      <c r="AOQ12" s="178"/>
      <c r="AOR12" s="178"/>
      <c r="AOS12" s="178"/>
      <c r="AOT12" s="178"/>
      <c r="AOU12" s="178"/>
      <c r="AOV12" s="178"/>
      <c r="AOW12" s="178"/>
      <c r="AOX12" s="178"/>
      <c r="AOY12" s="178"/>
      <c r="AOZ12" s="178"/>
      <c r="APA12" s="178"/>
      <c r="APB12" s="178"/>
      <c r="APC12" s="178"/>
      <c r="APD12" s="178"/>
      <c r="APE12" s="178"/>
      <c r="APF12" s="178"/>
      <c r="APG12" s="178"/>
      <c r="APH12" s="178"/>
      <c r="API12" s="178"/>
      <c r="APJ12" s="178"/>
      <c r="APK12" s="178"/>
      <c r="APL12" s="178"/>
      <c r="APM12" s="178"/>
      <c r="APN12" s="178"/>
      <c r="APO12" s="178"/>
      <c r="APP12" s="178"/>
      <c r="APQ12" s="178"/>
      <c r="APR12" s="178"/>
      <c r="APS12" s="178"/>
      <c r="APT12" s="178"/>
      <c r="APU12" s="178"/>
      <c r="APV12" s="178"/>
      <c r="APW12" s="178"/>
      <c r="APX12" s="178"/>
      <c r="APY12" s="178"/>
      <c r="APZ12" s="178"/>
      <c r="AQA12" s="178"/>
      <c r="AQB12" s="178"/>
      <c r="AQC12" s="178"/>
      <c r="AQD12" s="178"/>
      <c r="AQE12" s="178"/>
      <c r="AQF12" s="178"/>
      <c r="AQG12" s="178"/>
      <c r="AQH12" s="178"/>
      <c r="AQI12" s="178"/>
      <c r="AQJ12" s="178"/>
      <c r="AQK12" s="178"/>
      <c r="AQL12" s="178"/>
      <c r="AQM12" s="178"/>
      <c r="AQN12" s="178"/>
      <c r="AQO12" s="178"/>
      <c r="AQP12" s="178"/>
      <c r="AQQ12" s="178"/>
      <c r="AQR12" s="178"/>
      <c r="AQS12" s="178"/>
      <c r="AQT12" s="178"/>
      <c r="AQU12" s="178"/>
      <c r="AQV12" s="178"/>
      <c r="AQW12" s="178"/>
      <c r="AQX12" s="178"/>
      <c r="AQY12" s="178"/>
      <c r="AQZ12" s="178"/>
      <c r="ARA12" s="178"/>
      <c r="ARB12" s="178"/>
      <c r="ARC12" s="178"/>
      <c r="ARD12" s="178"/>
      <c r="ARE12" s="178"/>
      <c r="ARF12" s="178"/>
      <c r="ARG12" s="178"/>
      <c r="ARH12" s="178"/>
      <c r="ARI12" s="178"/>
      <c r="ARJ12" s="178"/>
      <c r="ARK12" s="178"/>
      <c r="ARL12" s="178"/>
      <c r="ARM12" s="178"/>
      <c r="ARN12" s="178"/>
      <c r="ARO12" s="178"/>
      <c r="ARP12" s="178"/>
      <c r="ARQ12" s="178"/>
      <c r="ARR12" s="178"/>
      <c r="ARS12" s="178"/>
      <c r="ART12" s="178"/>
      <c r="ARU12" s="178"/>
      <c r="ARV12" s="178"/>
      <c r="ARW12" s="178"/>
      <c r="ARX12" s="178"/>
      <c r="ARY12" s="178"/>
      <c r="ARZ12" s="178"/>
      <c r="ASA12" s="178"/>
      <c r="ASB12" s="178"/>
      <c r="ASC12" s="178"/>
      <c r="ASD12" s="178"/>
      <c r="ASE12" s="178"/>
      <c r="ASF12" s="178"/>
      <c r="ASG12" s="178"/>
      <c r="ASH12" s="178"/>
      <c r="ASI12" s="178"/>
      <c r="ASJ12" s="178"/>
      <c r="ASK12" s="178"/>
      <c r="ASL12" s="178"/>
      <c r="ASM12" s="178"/>
      <c r="ASN12" s="178"/>
      <c r="ASO12" s="178"/>
      <c r="ASP12" s="178"/>
      <c r="ASQ12" s="178"/>
      <c r="ASR12" s="178"/>
      <c r="ASS12" s="178"/>
      <c r="AST12" s="178"/>
      <c r="ASU12" s="178"/>
      <c r="ASV12" s="178"/>
      <c r="ASW12" s="178"/>
      <c r="ASX12" s="178"/>
      <c r="ASY12" s="178"/>
      <c r="ASZ12" s="178"/>
      <c r="ATA12" s="178"/>
      <c r="ATB12" s="178"/>
      <c r="ATC12" s="178"/>
      <c r="ATD12" s="178"/>
      <c r="ATE12" s="178"/>
      <c r="ATF12" s="178"/>
      <c r="ATG12" s="178"/>
      <c r="ATH12" s="178"/>
      <c r="ATI12" s="178"/>
      <c r="ATJ12" s="178"/>
      <c r="ATK12" s="178"/>
      <c r="ATL12" s="178"/>
      <c r="ATM12" s="178"/>
      <c r="ATN12" s="178"/>
      <c r="ATO12" s="178"/>
      <c r="ATP12" s="178"/>
      <c r="ATQ12" s="178"/>
      <c r="ATR12" s="178"/>
      <c r="ATS12" s="178"/>
      <c r="ATT12" s="178"/>
      <c r="ATU12" s="178"/>
      <c r="ATV12" s="178"/>
      <c r="ATW12" s="178"/>
      <c r="ATX12" s="178"/>
      <c r="ATY12" s="178"/>
      <c r="ATZ12" s="178"/>
      <c r="AUA12" s="178"/>
      <c r="AUB12" s="178"/>
      <c r="AUC12" s="178"/>
      <c r="AUD12" s="178"/>
      <c r="AUE12" s="178"/>
      <c r="AUF12" s="178"/>
      <c r="AUG12" s="178"/>
      <c r="AUH12" s="178"/>
      <c r="AUI12" s="178"/>
      <c r="AUJ12" s="178"/>
      <c r="AUK12" s="178"/>
      <c r="AUL12" s="178"/>
      <c r="AUM12" s="178"/>
      <c r="AUN12" s="178"/>
      <c r="AUO12" s="178"/>
      <c r="AUP12" s="178"/>
      <c r="AUQ12" s="178"/>
      <c r="AUR12" s="178"/>
      <c r="AUS12" s="178"/>
      <c r="AUT12" s="178"/>
      <c r="AUU12" s="178"/>
      <c r="AUV12" s="178"/>
      <c r="AUW12" s="178"/>
      <c r="AUX12" s="178"/>
      <c r="AUY12" s="178"/>
      <c r="AUZ12" s="178"/>
      <c r="AVA12" s="178"/>
      <c r="AVB12" s="178"/>
      <c r="AVC12" s="178"/>
      <c r="AVD12" s="178"/>
      <c r="AVE12" s="178"/>
      <c r="AVF12" s="178"/>
      <c r="AVG12" s="178"/>
      <c r="AVH12" s="178"/>
      <c r="AVI12" s="178"/>
      <c r="AVJ12" s="178"/>
      <c r="AVK12" s="178"/>
      <c r="AVL12" s="178"/>
      <c r="AVM12" s="178"/>
      <c r="AVN12" s="178"/>
      <c r="AVO12" s="178"/>
      <c r="AVP12" s="178"/>
      <c r="AVQ12" s="178"/>
      <c r="AVR12" s="178"/>
      <c r="AVS12" s="178"/>
      <c r="AVT12" s="178"/>
      <c r="AVU12" s="178"/>
      <c r="AVV12" s="178"/>
      <c r="AVW12" s="178"/>
      <c r="AVX12" s="178"/>
      <c r="AVY12" s="178"/>
      <c r="AVZ12" s="178"/>
      <c r="AWA12" s="178"/>
      <c r="AWB12" s="178"/>
      <c r="AWC12" s="178"/>
      <c r="AWD12" s="178"/>
      <c r="AWE12" s="178"/>
      <c r="AWF12" s="178"/>
      <c r="AWG12" s="178"/>
      <c r="AWH12" s="178"/>
      <c r="AWI12" s="178"/>
      <c r="AWJ12" s="178"/>
      <c r="AWK12" s="178"/>
      <c r="AWL12" s="178"/>
      <c r="AWM12" s="178"/>
      <c r="AWN12" s="178"/>
      <c r="AWO12" s="178"/>
      <c r="AWP12" s="178"/>
      <c r="AWQ12" s="178"/>
      <c r="AWR12" s="178"/>
      <c r="AWS12" s="178"/>
      <c r="AWT12" s="178"/>
      <c r="AWU12" s="178"/>
      <c r="AWV12" s="178"/>
      <c r="AWW12" s="178"/>
      <c r="AWX12" s="178"/>
      <c r="AWY12" s="178"/>
      <c r="AWZ12" s="178"/>
      <c r="AXA12" s="178"/>
      <c r="AXB12" s="178"/>
      <c r="AXC12" s="178"/>
      <c r="AXD12" s="178"/>
      <c r="AXE12" s="178"/>
      <c r="AXF12" s="178"/>
      <c r="AXG12" s="178"/>
      <c r="AXH12" s="178"/>
      <c r="AXI12" s="178"/>
      <c r="AXJ12" s="178"/>
      <c r="AXK12" s="178"/>
      <c r="AXL12" s="178"/>
      <c r="AXM12" s="178"/>
      <c r="AXN12" s="178"/>
      <c r="AXO12" s="178"/>
      <c r="AXP12" s="178"/>
      <c r="AXQ12" s="178"/>
      <c r="AXR12" s="178"/>
      <c r="AXS12" s="178"/>
      <c r="AXT12" s="178"/>
      <c r="AXU12" s="178"/>
      <c r="AXV12" s="178"/>
      <c r="AXW12" s="178"/>
      <c r="AXX12" s="178"/>
      <c r="AXY12" s="178"/>
      <c r="AXZ12" s="178"/>
      <c r="AYA12" s="178"/>
      <c r="AYB12" s="178"/>
      <c r="AYC12" s="178"/>
      <c r="AYD12" s="178"/>
      <c r="AYE12" s="178"/>
      <c r="AYF12" s="178"/>
      <c r="AYG12" s="178"/>
      <c r="AYH12" s="178"/>
      <c r="AYI12" s="178"/>
      <c r="AYJ12" s="178"/>
      <c r="AYK12" s="178"/>
      <c r="AYL12" s="178"/>
      <c r="AYM12" s="178"/>
      <c r="AYN12" s="178"/>
      <c r="AYO12" s="178"/>
      <c r="AYP12" s="178"/>
      <c r="AYQ12" s="178"/>
      <c r="AYR12" s="178"/>
      <c r="AYS12" s="178"/>
      <c r="AYT12" s="178"/>
      <c r="AYU12" s="178"/>
      <c r="AYV12" s="178"/>
      <c r="AYW12" s="178"/>
      <c r="AYX12" s="178"/>
      <c r="AYY12" s="178"/>
      <c r="AYZ12" s="178"/>
      <c r="AZA12" s="178"/>
      <c r="AZB12" s="178"/>
      <c r="AZC12" s="178"/>
      <c r="AZD12" s="178"/>
      <c r="AZE12" s="178"/>
      <c r="AZF12" s="178"/>
      <c r="AZG12" s="178"/>
      <c r="AZH12" s="178"/>
      <c r="AZI12" s="178"/>
      <c r="AZJ12" s="178"/>
      <c r="AZK12" s="178"/>
      <c r="AZL12" s="178"/>
      <c r="AZM12" s="178"/>
      <c r="AZN12" s="178"/>
      <c r="AZO12" s="178"/>
      <c r="AZP12" s="178"/>
      <c r="AZQ12" s="178"/>
      <c r="AZR12" s="178"/>
      <c r="AZS12" s="178"/>
      <c r="AZT12" s="178"/>
      <c r="AZU12" s="178"/>
      <c r="AZV12" s="178"/>
      <c r="AZW12" s="178"/>
      <c r="AZX12" s="178"/>
      <c r="AZY12" s="178"/>
      <c r="AZZ12" s="178"/>
      <c r="BAA12" s="178"/>
      <c r="BAB12" s="178"/>
      <c r="BAC12" s="178"/>
      <c r="BAD12" s="178"/>
      <c r="BAE12" s="178"/>
      <c r="BAF12" s="178"/>
      <c r="BAG12" s="178"/>
      <c r="BAH12" s="178"/>
      <c r="BAI12" s="178"/>
      <c r="BAJ12" s="178"/>
      <c r="BAK12" s="178"/>
      <c r="BAL12" s="178"/>
      <c r="BAM12" s="178"/>
      <c r="BAN12" s="178"/>
      <c r="BAO12" s="178"/>
      <c r="BAP12" s="178"/>
      <c r="BAQ12" s="178"/>
      <c r="BAR12" s="178"/>
      <c r="BAS12" s="178"/>
      <c r="BAT12" s="178"/>
      <c r="BAU12" s="178"/>
      <c r="BAV12" s="178"/>
      <c r="BAW12" s="178"/>
      <c r="BAX12" s="178"/>
      <c r="BAY12" s="178"/>
      <c r="BAZ12" s="178"/>
      <c r="BBA12" s="178"/>
      <c r="BBB12" s="178"/>
      <c r="BBC12" s="178"/>
      <c r="BBD12" s="178"/>
      <c r="BBE12" s="178"/>
      <c r="BBF12" s="178"/>
      <c r="BBG12" s="178"/>
      <c r="BBH12" s="178"/>
      <c r="BBI12" s="178"/>
      <c r="BBJ12" s="178"/>
      <c r="BBK12" s="178"/>
      <c r="BBL12" s="178"/>
      <c r="BBM12" s="178"/>
      <c r="BBN12" s="178"/>
      <c r="BBO12" s="178"/>
      <c r="BBP12" s="178"/>
      <c r="BBQ12" s="178"/>
      <c r="BBR12" s="178"/>
      <c r="BBS12" s="178"/>
      <c r="BBT12" s="178"/>
      <c r="BBU12" s="178"/>
      <c r="BBV12" s="178"/>
      <c r="BBW12" s="178"/>
      <c r="BBX12" s="178"/>
      <c r="BBY12" s="178"/>
      <c r="BBZ12" s="178"/>
      <c r="BCA12" s="178"/>
      <c r="BCB12" s="178"/>
      <c r="BCC12" s="178"/>
      <c r="BCD12" s="178"/>
      <c r="BCE12" s="178"/>
      <c r="BCF12" s="178"/>
      <c r="BCG12" s="178"/>
      <c r="BCH12" s="178"/>
      <c r="BCI12" s="178"/>
      <c r="BCJ12" s="178"/>
      <c r="BCK12" s="178"/>
      <c r="BCL12" s="178"/>
      <c r="BCM12" s="178"/>
      <c r="BCN12" s="178"/>
      <c r="BCO12" s="178"/>
      <c r="BCP12" s="178"/>
      <c r="BCQ12" s="178"/>
      <c r="BCR12" s="178"/>
      <c r="BCS12" s="178"/>
      <c r="BCT12" s="178"/>
      <c r="BCU12" s="178"/>
      <c r="BCV12" s="178"/>
      <c r="BCW12" s="178"/>
      <c r="BCX12" s="178"/>
      <c r="BCY12" s="178"/>
      <c r="BCZ12" s="178"/>
      <c r="BDA12" s="178"/>
      <c r="BDB12" s="178"/>
      <c r="BDC12" s="178"/>
      <c r="BDD12" s="178"/>
      <c r="BDE12" s="178"/>
      <c r="BDF12" s="178"/>
      <c r="BDG12" s="178"/>
      <c r="BDH12" s="178"/>
      <c r="BDI12" s="178"/>
      <c r="BDJ12" s="178"/>
      <c r="BDK12" s="178"/>
      <c r="BDL12" s="178"/>
      <c r="BDM12" s="178"/>
      <c r="BDN12" s="178"/>
      <c r="BDO12" s="178"/>
      <c r="BDP12" s="178"/>
      <c r="BDQ12" s="178"/>
      <c r="BDR12" s="178"/>
      <c r="BDS12" s="178"/>
      <c r="BDT12" s="178"/>
      <c r="BDU12" s="178"/>
      <c r="BDV12" s="178"/>
      <c r="BDW12" s="178"/>
      <c r="BDX12" s="178"/>
      <c r="BDY12" s="178"/>
      <c r="BDZ12" s="178"/>
      <c r="BEA12" s="178"/>
      <c r="BEB12" s="178"/>
      <c r="BEC12" s="178"/>
      <c r="BED12" s="178"/>
      <c r="BEE12" s="178"/>
      <c r="BEF12" s="178"/>
      <c r="BEG12" s="178"/>
      <c r="BEH12" s="178"/>
      <c r="BEI12" s="178"/>
      <c r="BEJ12" s="178"/>
      <c r="BEK12" s="178"/>
      <c r="BEL12" s="178"/>
      <c r="BEM12" s="178"/>
      <c r="BEN12" s="178"/>
      <c r="BEO12" s="178"/>
      <c r="BEP12" s="178"/>
      <c r="BEQ12" s="178"/>
      <c r="BER12" s="178"/>
      <c r="BES12" s="178"/>
      <c r="BET12" s="178"/>
      <c r="BEU12" s="178"/>
      <c r="BEV12" s="178"/>
      <c r="BEW12" s="178"/>
      <c r="BEX12" s="178"/>
      <c r="BEY12" s="178"/>
      <c r="BEZ12" s="178"/>
      <c r="BFA12" s="178"/>
      <c r="BFB12" s="178"/>
      <c r="BFC12" s="178"/>
      <c r="BFD12" s="178"/>
      <c r="BFE12" s="178"/>
      <c r="BFF12" s="178"/>
      <c r="BFG12" s="178"/>
      <c r="BFH12" s="178"/>
      <c r="BFI12" s="178"/>
      <c r="BFJ12" s="178"/>
      <c r="BFK12" s="178"/>
      <c r="BFL12" s="178"/>
      <c r="BFM12" s="178"/>
      <c r="BFN12" s="178"/>
      <c r="BFO12" s="178"/>
      <c r="BFP12" s="178"/>
      <c r="BFQ12" s="178"/>
      <c r="BFR12" s="178"/>
      <c r="BFS12" s="178"/>
      <c r="BFT12" s="178"/>
      <c r="BFU12" s="178"/>
      <c r="BFV12" s="178"/>
      <c r="BFW12" s="178"/>
      <c r="BFX12" s="178"/>
      <c r="BFY12" s="178"/>
      <c r="BFZ12" s="178"/>
      <c r="BGA12" s="178"/>
      <c r="BGB12" s="178"/>
      <c r="BGC12" s="178"/>
      <c r="BGD12" s="178"/>
      <c r="BGE12" s="178"/>
      <c r="BGF12" s="178"/>
      <c r="BGG12" s="178"/>
      <c r="BGH12" s="178"/>
      <c r="BGI12" s="178"/>
      <c r="BGJ12" s="178"/>
      <c r="BGK12" s="178"/>
      <c r="BGL12" s="178"/>
      <c r="BGM12" s="178"/>
      <c r="BGN12" s="178"/>
      <c r="BGO12" s="178"/>
      <c r="BGP12" s="178"/>
      <c r="BGQ12" s="178"/>
      <c r="BGR12" s="178"/>
      <c r="BGS12" s="178"/>
      <c r="BGT12" s="178"/>
      <c r="BGU12" s="178"/>
      <c r="BGV12" s="178"/>
      <c r="BGW12" s="178"/>
      <c r="BGX12" s="178"/>
      <c r="BGY12" s="178"/>
      <c r="BGZ12" s="178"/>
      <c r="BHA12" s="178"/>
      <c r="BHB12" s="178"/>
      <c r="BHC12" s="178"/>
      <c r="BHD12" s="178"/>
      <c r="BHE12" s="178"/>
      <c r="BHF12" s="178"/>
      <c r="BHG12" s="178"/>
      <c r="BHH12" s="178"/>
      <c r="BHI12" s="178"/>
      <c r="BHJ12" s="178"/>
      <c r="BHK12" s="178"/>
      <c r="BHL12" s="178"/>
      <c r="BHM12" s="178"/>
      <c r="BHN12" s="178"/>
      <c r="BHO12" s="178"/>
      <c r="BHP12" s="178"/>
      <c r="BHQ12" s="178"/>
      <c r="BHR12" s="178"/>
      <c r="BHS12" s="178"/>
      <c r="BHT12" s="178"/>
      <c r="BHU12" s="178"/>
      <c r="BHV12" s="178"/>
      <c r="BHW12" s="178"/>
      <c r="BHX12" s="178"/>
      <c r="BHY12" s="178"/>
      <c r="BHZ12" s="178"/>
      <c r="BIA12" s="178"/>
      <c r="BIB12" s="178"/>
      <c r="BIC12" s="178"/>
      <c r="BID12" s="178"/>
      <c r="BIE12" s="178"/>
      <c r="BIF12" s="178"/>
      <c r="BIG12" s="178"/>
      <c r="BIH12" s="178"/>
      <c r="BII12" s="178"/>
      <c r="BIJ12" s="178"/>
      <c r="BIK12" s="178"/>
      <c r="BIL12" s="178"/>
      <c r="BIM12" s="178"/>
      <c r="BIN12" s="178"/>
      <c r="BIO12" s="178"/>
      <c r="BIP12" s="178"/>
      <c r="BIQ12" s="178"/>
      <c r="BIR12" s="178"/>
      <c r="BIS12" s="178"/>
      <c r="BIT12" s="178"/>
      <c r="BIU12" s="178"/>
      <c r="BIV12" s="178"/>
      <c r="BIW12" s="178"/>
      <c r="BIX12" s="178"/>
      <c r="BIY12" s="178"/>
      <c r="BIZ12" s="178"/>
      <c r="BJA12" s="178"/>
      <c r="BJB12" s="178"/>
      <c r="BJC12" s="178"/>
      <c r="BJD12" s="178"/>
      <c r="BJE12" s="178"/>
      <c r="BJF12" s="178"/>
      <c r="BJG12" s="178"/>
      <c r="BJH12" s="178"/>
      <c r="BJI12" s="178"/>
      <c r="BJJ12" s="178"/>
      <c r="BJK12" s="178"/>
      <c r="BJL12" s="178"/>
      <c r="BJM12" s="178"/>
      <c r="BJN12" s="178"/>
      <c r="BJO12" s="178"/>
      <c r="BJP12" s="178"/>
      <c r="BJQ12" s="178"/>
      <c r="BJR12" s="178"/>
      <c r="BJS12" s="178"/>
      <c r="BJT12" s="178"/>
      <c r="BJU12" s="178"/>
      <c r="BJV12" s="178"/>
      <c r="BJW12" s="178"/>
      <c r="BJX12" s="178"/>
      <c r="BJY12" s="178"/>
      <c r="BJZ12" s="178"/>
      <c r="BKA12" s="178"/>
      <c r="BKB12" s="178"/>
      <c r="BKC12" s="178"/>
      <c r="BKD12" s="178"/>
      <c r="BKE12" s="178"/>
      <c r="BKF12" s="178"/>
      <c r="BKG12" s="178"/>
      <c r="BKH12" s="178"/>
      <c r="BKI12" s="178"/>
      <c r="BKJ12" s="178"/>
      <c r="BKK12" s="178"/>
      <c r="BKL12" s="178"/>
      <c r="BKM12" s="178"/>
      <c r="BKN12" s="178"/>
      <c r="BKO12" s="178"/>
      <c r="BKP12" s="178"/>
      <c r="BKQ12" s="178"/>
      <c r="BKR12" s="178"/>
      <c r="BKS12" s="178"/>
    </row>
    <row r="13" spans="1:1657" ht="32.4" customHeight="1">
      <c r="A13" s="176">
        <v>1</v>
      </c>
      <c r="B13" s="182" t="s">
        <v>167</v>
      </c>
      <c r="C13" s="256" t="s">
        <v>260</v>
      </c>
      <c r="D13" s="182" t="s">
        <v>260</v>
      </c>
      <c r="E13" s="182">
        <v>5</v>
      </c>
      <c r="F13" s="257" t="s">
        <v>246</v>
      </c>
      <c r="G13" s="257" t="s">
        <v>295</v>
      </c>
      <c r="H13" s="257" t="s">
        <v>630</v>
      </c>
      <c r="I13" s="257" t="s">
        <v>913</v>
      </c>
      <c r="J13" s="257" t="s">
        <v>1190</v>
      </c>
      <c r="K13" s="257"/>
      <c r="L13" s="257"/>
      <c r="M13" s="257"/>
      <c r="N13" s="257"/>
      <c r="O13" s="257"/>
      <c r="P13" s="249"/>
      <c r="Q13" s="262"/>
      <c r="R13" s="241"/>
      <c r="S13" s="259"/>
      <c r="T13" s="259"/>
      <c r="U13" s="179"/>
      <c r="V13" s="177"/>
      <c r="W13" s="177"/>
      <c r="X13" s="179"/>
      <c r="Y13" s="177"/>
      <c r="Z13" s="177"/>
      <c r="AA13" s="179"/>
      <c r="AB13" s="177"/>
      <c r="AC13" s="177"/>
      <c r="AD13" s="177"/>
      <c r="AE13" s="177"/>
      <c r="AF13" s="178"/>
      <c r="AG13" s="178"/>
      <c r="AH13" s="178"/>
      <c r="AI13" s="178"/>
    </row>
    <row r="14" spans="1:1657" ht="46.2" customHeight="1">
      <c r="A14" s="176">
        <v>1</v>
      </c>
      <c r="B14" s="180" t="s">
        <v>240</v>
      </c>
      <c r="C14" s="256" t="s">
        <v>261</v>
      </c>
      <c r="D14" s="182" t="s">
        <v>261</v>
      </c>
      <c r="E14" s="182">
        <v>10</v>
      </c>
      <c r="F14" s="257" t="s">
        <v>247</v>
      </c>
      <c r="G14" s="257" t="s">
        <v>241</v>
      </c>
      <c r="H14" s="257" t="s">
        <v>248</v>
      </c>
      <c r="I14" s="257" t="s">
        <v>297</v>
      </c>
      <c r="J14" s="257" t="s">
        <v>299</v>
      </c>
      <c r="K14" s="257" t="s">
        <v>301</v>
      </c>
      <c r="L14" s="257" t="s">
        <v>557</v>
      </c>
      <c r="M14" s="257" t="s">
        <v>895</v>
      </c>
      <c r="N14" s="257" t="s">
        <v>913</v>
      </c>
      <c r="O14" s="261" t="s">
        <v>1164</v>
      </c>
      <c r="P14" s="250"/>
      <c r="Q14" s="262"/>
      <c r="R14" s="251"/>
      <c r="S14" s="259"/>
      <c r="T14" s="259"/>
      <c r="U14" s="179"/>
      <c r="V14" s="177"/>
      <c r="W14" s="177"/>
      <c r="X14" s="179"/>
      <c r="Y14" s="177"/>
      <c r="Z14" s="177"/>
      <c r="AA14" s="179"/>
      <c r="AB14" s="177"/>
      <c r="AC14" s="177"/>
      <c r="AD14" s="177"/>
      <c r="AE14" s="177"/>
      <c r="AF14" s="178"/>
      <c r="AG14" s="178"/>
      <c r="AH14" s="178"/>
      <c r="AI14" s="178"/>
    </row>
    <row r="15" spans="1:1657" ht="46.2" customHeight="1">
      <c r="A15" s="176">
        <v>1</v>
      </c>
      <c r="B15" s="242" t="s">
        <v>1033</v>
      </c>
      <c r="C15" s="256" t="s">
        <v>259</v>
      </c>
      <c r="D15" s="182" t="s">
        <v>259</v>
      </c>
      <c r="E15" s="182">
        <v>4</v>
      </c>
      <c r="F15" s="257" t="s">
        <v>304</v>
      </c>
      <c r="G15" s="257" t="s">
        <v>306</v>
      </c>
      <c r="H15" s="257" t="s">
        <v>301</v>
      </c>
      <c r="I15" s="257" t="s">
        <v>895</v>
      </c>
      <c r="J15" s="257"/>
      <c r="K15" s="257"/>
      <c r="L15" s="257"/>
      <c r="M15" s="257"/>
      <c r="N15" s="257"/>
      <c r="O15" s="257"/>
      <c r="P15" s="263"/>
      <c r="Q15" s="262"/>
      <c r="R15" s="264"/>
      <c r="S15" s="259"/>
      <c r="T15" s="259"/>
      <c r="U15" s="179"/>
      <c r="V15" s="177"/>
      <c r="W15" s="177"/>
      <c r="X15" s="179"/>
      <c r="Y15" s="177"/>
      <c r="Z15" s="177"/>
      <c r="AA15" s="179"/>
      <c r="AB15" s="177"/>
      <c r="AC15" s="177"/>
      <c r="AD15" s="177"/>
      <c r="AE15" s="177"/>
      <c r="AF15" s="178"/>
      <c r="AG15" s="178"/>
      <c r="AH15" s="178"/>
      <c r="AI15" s="178"/>
    </row>
    <row r="16" spans="1:1657" ht="46.2" customHeight="1">
      <c r="A16" s="176">
        <v>1</v>
      </c>
      <c r="B16" s="242" t="s">
        <v>1002</v>
      </c>
      <c r="C16" s="256" t="s">
        <v>674</v>
      </c>
      <c r="D16" s="182" t="s">
        <v>1003</v>
      </c>
      <c r="E16" s="182">
        <v>1</v>
      </c>
      <c r="F16" s="257" t="s">
        <v>882</v>
      </c>
      <c r="G16" s="257"/>
      <c r="H16" s="257"/>
      <c r="I16" s="257"/>
      <c r="J16" s="257"/>
      <c r="K16" s="257"/>
      <c r="L16" s="257"/>
      <c r="M16" s="257"/>
      <c r="N16" s="257"/>
      <c r="O16" s="257"/>
      <c r="P16" s="263"/>
      <c r="Q16" s="262"/>
      <c r="R16" s="264"/>
      <c r="S16" s="259"/>
      <c r="T16" s="259"/>
      <c r="U16" s="179"/>
      <c r="V16" s="177"/>
      <c r="W16" s="177"/>
      <c r="X16" s="179"/>
      <c r="Y16" s="177"/>
      <c r="Z16" s="177"/>
      <c r="AA16" s="179"/>
      <c r="AB16" s="177"/>
      <c r="AC16" s="177"/>
      <c r="AD16" s="177"/>
      <c r="AE16" s="177"/>
      <c r="AF16" s="178"/>
      <c r="AG16" s="178"/>
      <c r="AH16" s="178"/>
      <c r="AI16" s="178"/>
    </row>
    <row r="17" spans="1:35" ht="43.95" customHeight="1">
      <c r="A17" s="176">
        <v>1</v>
      </c>
      <c r="B17" s="182" t="s">
        <v>163</v>
      </c>
      <c r="C17" s="256" t="s">
        <v>262</v>
      </c>
      <c r="D17" s="182" t="s">
        <v>262</v>
      </c>
      <c r="E17" s="182">
        <f>3+2+0+5</f>
        <v>10</v>
      </c>
      <c r="F17" s="257" t="s">
        <v>249</v>
      </c>
      <c r="G17" s="257" t="s">
        <v>250</v>
      </c>
      <c r="H17" s="257" t="s">
        <v>247</v>
      </c>
      <c r="I17" s="257" t="s">
        <v>308</v>
      </c>
      <c r="J17" s="257" t="s">
        <v>310</v>
      </c>
      <c r="K17" s="257" t="s">
        <v>1136</v>
      </c>
      <c r="L17" s="257" t="s">
        <v>1143</v>
      </c>
      <c r="M17" s="257" t="s">
        <v>1167</v>
      </c>
      <c r="N17" s="257" t="s">
        <v>1174</v>
      </c>
      <c r="O17" s="257" t="s">
        <v>1211</v>
      </c>
      <c r="P17" s="264"/>
      <c r="Q17" s="256"/>
      <c r="R17" s="264"/>
      <c r="S17" s="259"/>
      <c r="T17" s="259"/>
      <c r="U17" s="179"/>
      <c r="V17" s="177"/>
      <c r="W17" s="177"/>
      <c r="X17" s="179"/>
      <c r="Y17" s="177"/>
      <c r="Z17" s="177"/>
      <c r="AA17" s="179"/>
      <c r="AB17" s="177"/>
      <c r="AC17" s="177"/>
      <c r="AD17" s="177"/>
      <c r="AE17" s="177"/>
      <c r="AF17" s="178"/>
      <c r="AG17" s="178"/>
      <c r="AH17" s="178"/>
      <c r="AI17" s="178"/>
    </row>
    <row r="18" spans="1:35" ht="43.95" customHeight="1">
      <c r="A18" s="176">
        <v>1</v>
      </c>
      <c r="B18" s="182" t="s">
        <v>1004</v>
      </c>
      <c r="C18" s="256" t="s">
        <v>262</v>
      </c>
      <c r="D18" s="182" t="s">
        <v>262</v>
      </c>
      <c r="E18" s="182">
        <v>1</v>
      </c>
      <c r="F18" s="257" t="s">
        <v>809</v>
      </c>
      <c r="G18" s="257"/>
      <c r="H18" s="257"/>
      <c r="I18" s="257"/>
      <c r="J18" s="257"/>
      <c r="K18" s="265"/>
      <c r="L18" s="257"/>
      <c r="M18" s="257"/>
      <c r="N18" s="257"/>
      <c r="O18" s="257"/>
      <c r="P18" s="264"/>
      <c r="Q18" s="256"/>
      <c r="R18" s="264"/>
      <c r="S18" s="259"/>
      <c r="T18" s="259"/>
      <c r="U18" s="179"/>
      <c r="V18" s="177"/>
      <c r="W18" s="177"/>
      <c r="X18" s="179"/>
      <c r="Y18" s="177"/>
      <c r="Z18" s="177"/>
      <c r="AA18" s="179"/>
      <c r="AB18" s="177"/>
      <c r="AC18" s="177"/>
      <c r="AD18" s="177"/>
      <c r="AE18" s="177"/>
      <c r="AF18" s="178"/>
      <c r="AG18" s="178"/>
      <c r="AH18" s="178"/>
      <c r="AI18" s="178"/>
    </row>
    <row r="19" spans="1:35" ht="43.95" customHeight="1">
      <c r="A19" s="176"/>
      <c r="B19" s="260" t="s">
        <v>1278</v>
      </c>
      <c r="C19" s="260" t="s">
        <v>262</v>
      </c>
      <c r="D19" s="182" t="s">
        <v>1155</v>
      </c>
      <c r="E19" s="260">
        <v>1</v>
      </c>
      <c r="F19" s="257" t="s">
        <v>1151</v>
      </c>
      <c r="G19" s="257"/>
      <c r="H19" s="257"/>
      <c r="I19" s="257"/>
      <c r="J19" s="257"/>
      <c r="K19" s="265"/>
      <c r="L19" s="257"/>
      <c r="M19" s="257"/>
      <c r="N19" s="257"/>
      <c r="O19" s="257"/>
      <c r="P19" s="264"/>
      <c r="Q19" s="256"/>
      <c r="R19" s="264"/>
      <c r="S19" s="259"/>
      <c r="T19" s="259"/>
      <c r="U19" s="179"/>
      <c r="V19" s="177"/>
      <c r="W19" s="177"/>
      <c r="X19" s="179"/>
      <c r="Y19" s="177"/>
      <c r="Z19" s="177"/>
      <c r="AA19" s="179"/>
      <c r="AB19" s="177"/>
      <c r="AC19" s="177"/>
      <c r="AD19" s="177"/>
      <c r="AE19" s="177"/>
      <c r="AF19" s="178"/>
      <c r="AG19" s="178"/>
      <c r="AH19" s="178"/>
      <c r="AI19" s="178"/>
    </row>
    <row r="20" spans="1:35" ht="24.6" customHeight="1">
      <c r="A20" s="176">
        <v>1</v>
      </c>
      <c r="B20" s="182" t="s">
        <v>95</v>
      </c>
      <c r="C20" s="256" t="s">
        <v>262</v>
      </c>
      <c r="D20" s="182" t="s">
        <v>262</v>
      </c>
      <c r="E20" s="182">
        <v>1</v>
      </c>
      <c r="F20" s="257" t="s">
        <v>245</v>
      </c>
      <c r="G20" s="257"/>
      <c r="H20" s="257"/>
      <c r="I20" s="257"/>
      <c r="J20" s="257"/>
      <c r="K20" s="265"/>
      <c r="L20" s="257"/>
      <c r="M20" s="257"/>
      <c r="N20" s="257"/>
      <c r="O20" s="257"/>
      <c r="P20" s="264"/>
      <c r="Q20" s="256"/>
      <c r="R20" s="264"/>
      <c r="S20" s="259"/>
      <c r="T20" s="259"/>
      <c r="U20" s="179"/>
      <c r="V20" s="179"/>
      <c r="W20" s="179"/>
      <c r="X20" s="179"/>
      <c r="Y20" s="179"/>
      <c r="Z20" s="179"/>
      <c r="AA20" s="49"/>
      <c r="AB20" s="43"/>
      <c r="AC20" s="177"/>
      <c r="AD20" s="177"/>
      <c r="AE20" s="177"/>
      <c r="AF20" s="178"/>
      <c r="AG20" s="178"/>
      <c r="AH20" s="178"/>
      <c r="AI20" s="178"/>
    </row>
    <row r="21" spans="1:35" ht="33.6" customHeight="1">
      <c r="A21" s="176">
        <v>1</v>
      </c>
      <c r="B21" s="182" t="s">
        <v>1307</v>
      </c>
      <c r="C21" s="256" t="s">
        <v>262</v>
      </c>
      <c r="D21" s="182" t="s">
        <v>706</v>
      </c>
      <c r="E21" s="182">
        <f>0+2</f>
        <v>2</v>
      </c>
      <c r="F21" s="257" t="s">
        <v>293</v>
      </c>
      <c r="G21" s="257" t="s">
        <v>313</v>
      </c>
      <c r="H21" s="257"/>
      <c r="I21" s="257"/>
      <c r="J21" s="257" t="s">
        <v>1297</v>
      </c>
      <c r="K21" s="265"/>
      <c r="L21" s="257"/>
      <c r="M21" s="257"/>
      <c r="N21" s="257"/>
      <c r="O21" s="257"/>
      <c r="P21" s="264"/>
      <c r="Q21" s="256"/>
      <c r="R21" s="264"/>
      <c r="S21" s="259"/>
      <c r="T21" s="259"/>
      <c r="U21" s="179"/>
      <c r="V21" s="179"/>
      <c r="W21" s="179"/>
      <c r="X21" s="179"/>
      <c r="Y21" s="179"/>
      <c r="Z21" s="179"/>
      <c r="AA21" s="179"/>
      <c r="AB21" s="177"/>
      <c r="AC21" s="177"/>
      <c r="AD21" s="177"/>
      <c r="AE21" s="177"/>
      <c r="AF21" s="178"/>
      <c r="AG21" s="178"/>
      <c r="AH21" s="178"/>
      <c r="AI21" s="178"/>
    </row>
    <row r="22" spans="1:35" ht="36" customHeight="1">
      <c r="A22" s="176">
        <v>1</v>
      </c>
      <c r="B22" s="182" t="s">
        <v>267</v>
      </c>
      <c r="C22" s="256" t="s">
        <v>1300</v>
      </c>
      <c r="D22" s="182" t="s">
        <v>688</v>
      </c>
      <c r="E22" s="182">
        <f>1+1</f>
        <v>2</v>
      </c>
      <c r="F22" s="257" t="s">
        <v>250</v>
      </c>
      <c r="G22" s="257" t="s">
        <v>315</v>
      </c>
      <c r="H22" s="257"/>
      <c r="I22" s="257"/>
      <c r="J22" s="257"/>
      <c r="K22" s="257"/>
      <c r="L22" s="257"/>
      <c r="M22" s="257"/>
      <c r="N22" s="257"/>
      <c r="O22" s="257"/>
      <c r="P22" s="264"/>
      <c r="Q22" s="256"/>
      <c r="R22" s="264"/>
      <c r="S22" s="259"/>
      <c r="T22" s="259"/>
      <c r="U22" s="179"/>
      <c r="V22" s="179"/>
      <c r="W22" s="179"/>
      <c r="X22" s="179"/>
      <c r="Y22" s="179"/>
      <c r="Z22" s="179"/>
      <c r="AA22" s="179"/>
      <c r="AB22" s="177"/>
      <c r="AC22" s="177"/>
      <c r="AD22" s="177"/>
      <c r="AE22" s="177"/>
      <c r="AF22" s="178"/>
      <c r="AG22" s="178"/>
      <c r="AH22" s="178"/>
      <c r="AI22" s="178"/>
    </row>
    <row r="23" spans="1:35" ht="39.6" customHeight="1">
      <c r="A23" s="176">
        <v>1</v>
      </c>
      <c r="B23" s="182" t="s">
        <v>268</v>
      </c>
      <c r="C23" s="256" t="s">
        <v>1302</v>
      </c>
      <c r="D23" s="182" t="s">
        <v>707</v>
      </c>
      <c r="E23" s="182">
        <f>1+1</f>
        <v>2</v>
      </c>
      <c r="F23" s="257" t="s">
        <v>243</v>
      </c>
      <c r="G23" s="257" t="s">
        <v>549</v>
      </c>
      <c r="H23" s="257"/>
      <c r="I23" s="257"/>
      <c r="J23" s="257"/>
      <c r="K23" s="257"/>
      <c r="L23" s="257"/>
      <c r="M23" s="257"/>
      <c r="N23" s="257"/>
      <c r="O23" s="257"/>
      <c r="P23" s="264"/>
      <c r="Q23" s="256"/>
      <c r="R23" s="264"/>
      <c r="S23" s="259"/>
      <c r="T23" s="259"/>
      <c r="U23" s="179"/>
      <c r="V23" s="179"/>
      <c r="W23" s="179"/>
      <c r="X23" s="179"/>
      <c r="Y23" s="179"/>
      <c r="Z23" s="179"/>
      <c r="AA23" s="179"/>
      <c r="AB23" s="177"/>
      <c r="AC23" s="177"/>
      <c r="AD23" s="177"/>
      <c r="AE23" s="177"/>
      <c r="AF23" s="178"/>
      <c r="AG23" s="178"/>
      <c r="AH23" s="178"/>
      <c r="AI23" s="178"/>
    </row>
    <row r="24" spans="1:35" ht="27" customHeight="1">
      <c r="A24" s="176">
        <v>1</v>
      </c>
      <c r="B24" s="182" t="s">
        <v>105</v>
      </c>
      <c r="C24" s="256" t="s">
        <v>680</v>
      </c>
      <c r="D24" s="182" t="s">
        <v>677</v>
      </c>
      <c r="E24" s="182">
        <v>2</v>
      </c>
      <c r="F24" s="257" t="s">
        <v>246</v>
      </c>
      <c r="G24" s="257" t="s">
        <v>913</v>
      </c>
      <c r="H24" s="257"/>
      <c r="I24" s="257"/>
      <c r="J24" s="257"/>
      <c r="K24" s="257"/>
      <c r="L24" s="257"/>
      <c r="M24" s="257"/>
      <c r="N24" s="257"/>
      <c r="O24" s="257"/>
      <c r="P24" s="264"/>
      <c r="Q24" s="264"/>
      <c r="R24" s="264"/>
      <c r="S24" s="259"/>
      <c r="T24" s="259"/>
      <c r="U24" s="179"/>
      <c r="V24" s="179"/>
      <c r="W24" s="179"/>
      <c r="X24" s="179"/>
      <c r="Y24" s="179"/>
      <c r="Z24" s="179"/>
      <c r="AA24" s="179"/>
      <c r="AB24" s="177"/>
      <c r="AC24" s="177"/>
      <c r="AD24" s="177"/>
      <c r="AE24" s="177"/>
      <c r="AF24" s="178"/>
      <c r="AG24" s="178"/>
      <c r="AH24" s="178"/>
      <c r="AI24" s="178"/>
    </row>
    <row r="25" spans="1:35" ht="27" customHeight="1">
      <c r="A25" s="176">
        <v>1</v>
      </c>
      <c r="B25" s="182" t="s">
        <v>1006</v>
      </c>
      <c r="C25" s="256" t="s">
        <v>258</v>
      </c>
      <c r="D25" s="182" t="s">
        <v>1007</v>
      </c>
      <c r="E25" s="182">
        <v>2</v>
      </c>
      <c r="F25" s="257" t="s">
        <v>829</v>
      </c>
      <c r="G25" s="265" t="s">
        <v>1076</v>
      </c>
      <c r="H25" s="257"/>
      <c r="I25" s="257"/>
      <c r="J25" s="257"/>
      <c r="K25" s="257"/>
      <c r="L25" s="257"/>
      <c r="M25" s="257"/>
      <c r="N25" s="257"/>
      <c r="O25" s="257"/>
      <c r="P25" s="264"/>
      <c r="Q25" s="264"/>
      <c r="R25" s="264"/>
      <c r="S25" s="259"/>
      <c r="T25" s="259"/>
      <c r="U25" s="179"/>
      <c r="V25" s="179"/>
      <c r="W25" s="179"/>
      <c r="X25" s="179"/>
      <c r="Y25" s="179"/>
      <c r="Z25" s="179"/>
      <c r="AA25" s="179"/>
      <c r="AB25" s="177"/>
      <c r="AC25" s="177"/>
      <c r="AD25" s="177"/>
      <c r="AE25" s="177"/>
      <c r="AF25" s="178"/>
      <c r="AG25" s="178"/>
      <c r="AH25" s="178"/>
      <c r="AI25" s="178"/>
    </row>
    <row r="26" spans="1:35" ht="45" customHeight="1">
      <c r="A26" s="176">
        <v>1</v>
      </c>
      <c r="B26" s="182" t="s">
        <v>131</v>
      </c>
      <c r="C26" s="256" t="s">
        <v>258</v>
      </c>
      <c r="D26" s="182" t="s">
        <v>258</v>
      </c>
      <c r="E26" s="182">
        <v>2</v>
      </c>
      <c r="F26" s="257" t="s">
        <v>251</v>
      </c>
      <c r="G26" s="257" t="s">
        <v>243</v>
      </c>
      <c r="H26" s="257"/>
      <c r="I26" s="257"/>
      <c r="J26" s="257"/>
      <c r="K26" s="257"/>
      <c r="L26" s="257"/>
      <c r="M26" s="257"/>
      <c r="N26" s="257"/>
      <c r="O26" s="257"/>
      <c r="P26" s="264"/>
      <c r="Q26" s="264"/>
      <c r="R26" s="264"/>
      <c r="S26" s="259"/>
      <c r="T26" s="259"/>
      <c r="U26" s="179"/>
      <c r="V26" s="179"/>
      <c r="W26" s="179"/>
      <c r="X26" s="179"/>
      <c r="Y26" s="179"/>
      <c r="Z26" s="179"/>
      <c r="AA26" s="179"/>
      <c r="AB26" s="177"/>
      <c r="AC26" s="177"/>
      <c r="AD26" s="177"/>
      <c r="AE26" s="177"/>
      <c r="AF26" s="178"/>
      <c r="AG26" s="178"/>
      <c r="AH26" s="178"/>
      <c r="AI26" s="178"/>
    </row>
    <row r="27" spans="1:35" ht="45" customHeight="1">
      <c r="A27" s="176">
        <v>1</v>
      </c>
      <c r="B27" s="182" t="s">
        <v>317</v>
      </c>
      <c r="C27" s="256" t="s">
        <v>258</v>
      </c>
      <c r="D27" s="182" t="s">
        <v>258</v>
      </c>
      <c r="E27" s="182">
        <f>0+1</f>
        <v>1</v>
      </c>
      <c r="F27" s="257" t="s">
        <v>319</v>
      </c>
      <c r="G27" s="257"/>
      <c r="H27" s="257"/>
      <c r="I27" s="257"/>
      <c r="J27" s="257"/>
      <c r="K27" s="257"/>
      <c r="L27" s="257"/>
      <c r="M27" s="257"/>
      <c r="N27" s="257"/>
      <c r="O27" s="257"/>
      <c r="P27" s="264"/>
      <c r="Q27" s="264"/>
      <c r="R27" s="264"/>
      <c r="S27" s="259"/>
      <c r="T27" s="259"/>
      <c r="U27" s="179"/>
      <c r="V27" s="177"/>
      <c r="W27" s="177"/>
      <c r="X27" s="179"/>
      <c r="Y27" s="177"/>
      <c r="Z27" s="177"/>
      <c r="AA27" s="179"/>
      <c r="AB27" s="177"/>
      <c r="AC27" s="177"/>
      <c r="AD27" s="177"/>
      <c r="AE27" s="177"/>
      <c r="AF27" s="178"/>
      <c r="AG27" s="178"/>
      <c r="AH27" s="178"/>
      <c r="AI27" s="178"/>
    </row>
    <row r="28" spans="1:35" ht="28.8" customHeight="1">
      <c r="A28" s="176"/>
      <c r="B28" s="182" t="s">
        <v>1056</v>
      </c>
      <c r="C28" s="260" t="s">
        <v>680</v>
      </c>
      <c r="D28" s="260" t="s">
        <v>680</v>
      </c>
      <c r="E28" s="260">
        <v>1</v>
      </c>
      <c r="F28" s="257" t="s">
        <v>1102</v>
      </c>
      <c r="G28" s="257"/>
      <c r="H28" s="257"/>
      <c r="I28" s="257"/>
      <c r="J28" s="257"/>
      <c r="K28" s="257"/>
      <c r="L28" s="257"/>
      <c r="M28" s="257"/>
      <c r="N28" s="257"/>
      <c r="O28" s="257"/>
      <c r="P28" s="264"/>
      <c r="Q28" s="264"/>
      <c r="R28" s="264"/>
      <c r="S28" s="259"/>
      <c r="T28" s="259"/>
      <c r="U28" s="179"/>
      <c r="V28" s="177"/>
      <c r="W28" s="177"/>
      <c r="X28" s="179"/>
      <c r="Y28" s="177"/>
      <c r="Z28" s="177"/>
      <c r="AA28" s="179"/>
      <c r="AB28" s="177"/>
      <c r="AC28" s="177"/>
      <c r="AD28" s="177"/>
      <c r="AE28" s="177"/>
      <c r="AF28" s="178"/>
      <c r="AG28" s="178"/>
      <c r="AH28" s="178"/>
      <c r="AI28" s="178"/>
    </row>
    <row r="29" spans="1:35" ht="43.95" customHeight="1">
      <c r="A29" s="176">
        <v>1</v>
      </c>
      <c r="B29" s="180" t="s">
        <v>174</v>
      </c>
      <c r="C29" s="256" t="s">
        <v>680</v>
      </c>
      <c r="D29" s="182" t="s">
        <v>680</v>
      </c>
      <c r="E29" s="182">
        <v>10</v>
      </c>
      <c r="F29" s="257" t="s">
        <v>251</v>
      </c>
      <c r="G29" s="257" t="s">
        <v>243</v>
      </c>
      <c r="H29" s="257" t="s">
        <v>306</v>
      </c>
      <c r="I29" s="257" t="s">
        <v>304</v>
      </c>
      <c r="J29" s="257" t="s">
        <v>295</v>
      </c>
      <c r="K29" s="257" t="s">
        <v>634</v>
      </c>
      <c r="L29" s="257" t="s">
        <v>778</v>
      </c>
      <c r="M29" s="261" t="s">
        <v>817</v>
      </c>
      <c r="N29" s="261" t="s">
        <v>871</v>
      </c>
      <c r="O29" s="261" t="s">
        <v>895</v>
      </c>
      <c r="P29" s="264"/>
      <c r="Q29" s="241"/>
      <c r="R29" s="264"/>
      <c r="S29" s="259"/>
      <c r="T29" s="259"/>
      <c r="U29" s="179"/>
      <c r="V29" s="177"/>
      <c r="W29" s="177"/>
      <c r="X29" s="179"/>
      <c r="Y29" s="177"/>
      <c r="Z29" s="177"/>
      <c r="AA29" s="179"/>
      <c r="AB29" s="177"/>
      <c r="AC29" s="177"/>
      <c r="AD29" s="177"/>
      <c r="AE29" s="177"/>
      <c r="AF29" s="178"/>
      <c r="AG29" s="178"/>
      <c r="AH29" s="178"/>
      <c r="AI29" s="178"/>
    </row>
    <row r="30" spans="1:35" ht="43.95" customHeight="1">
      <c r="A30" s="176"/>
      <c r="B30" s="182" t="s">
        <v>1057</v>
      </c>
      <c r="C30" s="256" t="s">
        <v>1028</v>
      </c>
      <c r="D30" s="256" t="s">
        <v>1028</v>
      </c>
      <c r="E30" s="182">
        <v>1</v>
      </c>
      <c r="F30" s="257" t="s">
        <v>1127</v>
      </c>
      <c r="G30" s="257"/>
      <c r="H30" s="257"/>
      <c r="I30" s="257"/>
      <c r="J30" s="257"/>
      <c r="K30" s="257"/>
      <c r="L30" s="257"/>
      <c r="M30" s="261"/>
      <c r="N30" s="261"/>
      <c r="O30" s="261"/>
      <c r="P30" s="264"/>
      <c r="Q30" s="241"/>
      <c r="R30" s="264"/>
      <c r="S30" s="259"/>
      <c r="T30" s="259"/>
      <c r="U30" s="179"/>
      <c r="V30" s="177"/>
      <c r="W30" s="177"/>
      <c r="X30" s="179"/>
      <c r="Y30" s="177"/>
      <c r="Z30" s="177"/>
      <c r="AA30" s="179"/>
      <c r="AB30" s="177"/>
      <c r="AC30" s="177"/>
      <c r="AD30" s="177"/>
      <c r="AE30" s="177"/>
      <c r="AF30" s="178"/>
      <c r="AG30" s="178"/>
      <c r="AH30" s="178"/>
      <c r="AI30" s="178"/>
    </row>
    <row r="31" spans="1:35" ht="43.95" customHeight="1">
      <c r="A31" s="176"/>
      <c r="B31" s="182" t="s">
        <v>1294</v>
      </c>
      <c r="C31" s="256" t="s">
        <v>1028</v>
      </c>
      <c r="D31" s="256" t="s">
        <v>1295</v>
      </c>
      <c r="E31" s="182">
        <f>2+1</f>
        <v>3</v>
      </c>
      <c r="F31" s="257" t="s">
        <v>244</v>
      </c>
      <c r="G31" s="257" t="s">
        <v>589</v>
      </c>
      <c r="H31" s="257" t="s">
        <v>1167</v>
      </c>
      <c r="I31" s="257"/>
      <c r="J31" s="257"/>
      <c r="K31" s="257"/>
      <c r="L31" s="257"/>
      <c r="M31" s="261"/>
      <c r="N31" s="261"/>
      <c r="O31" s="261"/>
      <c r="P31" s="264"/>
      <c r="Q31" s="241"/>
      <c r="R31" s="264"/>
      <c r="S31" s="259"/>
      <c r="T31" s="259"/>
      <c r="U31" s="179"/>
      <c r="V31" s="177"/>
      <c r="W31" s="177"/>
      <c r="X31" s="179"/>
      <c r="Y31" s="177"/>
      <c r="Z31" s="177"/>
      <c r="AA31" s="179"/>
      <c r="AB31" s="177"/>
      <c r="AC31" s="177"/>
      <c r="AD31" s="177"/>
      <c r="AE31" s="177"/>
      <c r="AF31" s="178"/>
      <c r="AG31" s="178"/>
      <c r="AH31" s="178"/>
      <c r="AI31" s="178"/>
    </row>
    <row r="32" spans="1:35" ht="43.95" customHeight="1">
      <c r="A32" s="176">
        <v>1</v>
      </c>
      <c r="B32" s="182" t="s">
        <v>320</v>
      </c>
      <c r="C32" s="256" t="s">
        <v>681</v>
      </c>
      <c r="D32" s="182" t="s">
        <v>681</v>
      </c>
      <c r="E32" s="182">
        <v>4</v>
      </c>
      <c r="F32" s="257" t="s">
        <v>322</v>
      </c>
      <c r="G32" s="257" t="s">
        <v>291</v>
      </c>
      <c r="H32" s="257" t="s">
        <v>798</v>
      </c>
      <c r="I32" s="257" t="s">
        <v>1211</v>
      </c>
      <c r="J32" s="257"/>
      <c r="K32" s="257"/>
      <c r="L32" s="257"/>
      <c r="M32" s="257"/>
      <c r="N32" s="257"/>
      <c r="O32" s="257"/>
      <c r="P32" s="264"/>
      <c r="Q32" s="241"/>
      <c r="R32" s="264"/>
      <c r="S32" s="259"/>
      <c r="T32" s="259"/>
      <c r="U32" s="179"/>
      <c r="V32" s="177"/>
      <c r="W32" s="177"/>
      <c r="X32" s="179"/>
      <c r="Y32" s="177"/>
      <c r="Z32" s="177"/>
      <c r="AA32" s="179"/>
      <c r="AB32" s="177"/>
      <c r="AC32" s="177"/>
      <c r="AD32" s="177"/>
      <c r="AE32" s="177"/>
      <c r="AF32" s="178"/>
      <c r="AG32" s="178"/>
      <c r="AH32" s="178"/>
      <c r="AI32" s="178"/>
    </row>
    <row r="33" spans="1:35" ht="48.6" customHeight="1">
      <c r="A33" s="176">
        <v>1</v>
      </c>
      <c r="B33" s="182" t="s">
        <v>117</v>
      </c>
      <c r="C33" s="256" t="s">
        <v>687</v>
      </c>
      <c r="D33" s="182" t="s">
        <v>678</v>
      </c>
      <c r="E33" s="182">
        <v>7</v>
      </c>
      <c r="F33" s="257" t="s">
        <v>244</v>
      </c>
      <c r="G33" s="257" t="s">
        <v>533</v>
      </c>
      <c r="H33" s="257" t="s">
        <v>549</v>
      </c>
      <c r="I33" s="257" t="s">
        <v>589</v>
      </c>
      <c r="J33" s="257" t="s">
        <v>944</v>
      </c>
      <c r="K33" s="257" t="s">
        <v>865</v>
      </c>
      <c r="L33" s="257" t="s">
        <v>1151</v>
      </c>
      <c r="M33" s="257"/>
      <c r="N33" s="257"/>
      <c r="O33" s="257"/>
      <c r="P33" s="264"/>
      <c r="Q33" s="264"/>
      <c r="R33" s="264"/>
      <c r="S33" s="259"/>
      <c r="T33" s="259"/>
      <c r="U33" s="179"/>
      <c r="V33" s="179"/>
      <c r="W33" s="179"/>
      <c r="X33" s="179"/>
      <c r="Y33" s="179"/>
      <c r="Z33" s="179"/>
      <c r="AA33" s="179"/>
      <c r="AB33" s="179"/>
      <c r="AC33" s="179"/>
      <c r="AD33" s="177"/>
      <c r="AE33" s="177"/>
      <c r="AF33" s="178"/>
      <c r="AG33" s="178"/>
      <c r="AH33" s="178"/>
      <c r="AI33" s="178"/>
    </row>
    <row r="34" spans="1:35" ht="48.6" customHeight="1">
      <c r="A34" s="176">
        <v>1</v>
      </c>
      <c r="B34" s="182" t="s">
        <v>1008</v>
      </c>
      <c r="C34" s="256" t="s">
        <v>717</v>
      </c>
      <c r="D34" s="182" t="s">
        <v>1009</v>
      </c>
      <c r="E34" s="182">
        <v>1</v>
      </c>
      <c r="F34" s="257" t="s">
        <v>882</v>
      </c>
      <c r="G34" s="257"/>
      <c r="H34" s="257"/>
      <c r="I34" s="257"/>
      <c r="J34" s="257"/>
      <c r="K34" s="257"/>
      <c r="L34" s="257"/>
      <c r="M34" s="257"/>
      <c r="N34" s="257"/>
      <c r="O34" s="257"/>
      <c r="P34" s="264"/>
      <c r="Q34" s="264"/>
      <c r="R34" s="264"/>
      <c r="S34" s="259"/>
      <c r="T34" s="259"/>
      <c r="U34" s="179"/>
      <c r="V34" s="179"/>
      <c r="W34" s="179"/>
      <c r="X34" s="179"/>
      <c r="Y34" s="179"/>
      <c r="Z34" s="179"/>
      <c r="AA34" s="179"/>
      <c r="AB34" s="179"/>
      <c r="AC34" s="179"/>
      <c r="AD34" s="177"/>
      <c r="AE34" s="177"/>
      <c r="AF34" s="178"/>
      <c r="AG34" s="178"/>
      <c r="AH34" s="178"/>
      <c r="AI34" s="178"/>
    </row>
    <row r="35" spans="1:35" ht="48.6" customHeight="1">
      <c r="A35" s="176"/>
      <c r="B35" s="182" t="s">
        <v>1285</v>
      </c>
      <c r="C35" s="256" t="s">
        <v>717</v>
      </c>
      <c r="D35" s="182" t="s">
        <v>1009</v>
      </c>
      <c r="E35" s="182">
        <v>1</v>
      </c>
      <c r="F35" s="265" t="s">
        <v>1102</v>
      </c>
      <c r="G35" s="257"/>
      <c r="H35" s="257"/>
      <c r="I35" s="257"/>
      <c r="J35" s="257"/>
      <c r="K35" s="257"/>
      <c r="L35" s="257"/>
      <c r="M35" s="257"/>
      <c r="N35" s="257"/>
      <c r="O35" s="257"/>
      <c r="P35" s="264"/>
      <c r="Q35" s="264"/>
      <c r="R35" s="264"/>
      <c r="S35" s="259"/>
      <c r="T35" s="259"/>
      <c r="U35" s="179"/>
      <c r="V35" s="179"/>
      <c r="W35" s="179"/>
      <c r="X35" s="179"/>
      <c r="Y35" s="179"/>
      <c r="Z35" s="179"/>
      <c r="AA35" s="179"/>
      <c r="AB35" s="179"/>
      <c r="AC35" s="179"/>
      <c r="AD35" s="177"/>
      <c r="AE35" s="177"/>
      <c r="AF35" s="178"/>
      <c r="AG35" s="178"/>
      <c r="AH35" s="178"/>
      <c r="AI35" s="178"/>
    </row>
    <row r="36" spans="1:35" ht="35.4" customHeight="1">
      <c r="A36" s="176">
        <v>1</v>
      </c>
      <c r="B36" s="182" t="s">
        <v>191</v>
      </c>
      <c r="C36" s="256" t="s">
        <v>679</v>
      </c>
      <c r="D36" s="182" t="s">
        <v>679</v>
      </c>
      <c r="E36" s="182">
        <v>1</v>
      </c>
      <c r="F36" s="257" t="s">
        <v>245</v>
      </c>
      <c r="G36" s="257"/>
      <c r="H36" s="257"/>
      <c r="I36" s="257"/>
      <c r="J36" s="257"/>
      <c r="K36" s="257"/>
      <c r="L36" s="257"/>
      <c r="M36" s="257"/>
      <c r="N36" s="257"/>
      <c r="O36" s="257"/>
      <c r="P36" s="264"/>
      <c r="Q36" s="264"/>
      <c r="R36" s="264"/>
      <c r="S36" s="259"/>
      <c r="T36" s="259"/>
      <c r="U36" s="179"/>
      <c r="V36" s="179"/>
      <c r="W36" s="179"/>
      <c r="X36" s="179"/>
      <c r="Y36" s="177"/>
      <c r="Z36" s="177"/>
      <c r="AA36" s="179"/>
      <c r="AB36" s="177"/>
      <c r="AC36" s="177"/>
      <c r="AD36" s="177"/>
      <c r="AE36" s="177"/>
      <c r="AF36" s="178"/>
      <c r="AG36" s="178"/>
      <c r="AH36" s="178"/>
      <c r="AI36" s="178"/>
    </row>
    <row r="37" spans="1:35" ht="21" customHeight="1">
      <c r="A37" s="176">
        <v>1</v>
      </c>
      <c r="B37" s="180" t="s">
        <v>323</v>
      </c>
      <c r="C37" s="256" t="s">
        <v>679</v>
      </c>
      <c r="D37" s="182" t="s">
        <v>679</v>
      </c>
      <c r="E37" s="182">
        <v>4</v>
      </c>
      <c r="F37" s="257" t="s">
        <v>297</v>
      </c>
      <c r="G37" s="257" t="s">
        <v>913</v>
      </c>
      <c r="H37" s="261" t="s">
        <v>1143</v>
      </c>
      <c r="I37" s="257" t="s">
        <v>1195</v>
      </c>
      <c r="J37" s="257"/>
      <c r="K37" s="257"/>
      <c r="L37" s="257"/>
      <c r="M37" s="257"/>
      <c r="N37" s="257"/>
      <c r="O37" s="257"/>
      <c r="P37" s="264"/>
      <c r="Q37" s="264"/>
      <c r="R37" s="264"/>
      <c r="S37" s="259"/>
      <c r="T37" s="259"/>
      <c r="U37" s="179"/>
      <c r="V37" s="179"/>
      <c r="W37" s="179"/>
      <c r="X37" s="179"/>
      <c r="Y37" s="177"/>
      <c r="Z37" s="177"/>
      <c r="AA37" s="179"/>
      <c r="AB37" s="177"/>
      <c r="AC37" s="177"/>
      <c r="AD37" s="177"/>
      <c r="AE37" s="177"/>
      <c r="AF37" s="178"/>
      <c r="AG37" s="178"/>
      <c r="AH37" s="178"/>
      <c r="AI37" s="178"/>
    </row>
    <row r="38" spans="1:35" ht="21" customHeight="1">
      <c r="A38" s="176">
        <v>1</v>
      </c>
      <c r="B38" s="182" t="s">
        <v>324</v>
      </c>
      <c r="C38" s="256" t="s">
        <v>679</v>
      </c>
      <c r="D38" s="182" t="s">
        <v>679</v>
      </c>
      <c r="E38" s="182">
        <v>1</v>
      </c>
      <c r="F38" s="257" t="s">
        <v>288</v>
      </c>
      <c r="G38" s="257"/>
      <c r="H38" s="257"/>
      <c r="I38" s="257"/>
      <c r="J38" s="257"/>
      <c r="K38" s="257"/>
      <c r="L38" s="257"/>
      <c r="M38" s="257"/>
      <c r="N38" s="257"/>
      <c r="O38" s="257"/>
      <c r="P38" s="264"/>
      <c r="Q38" s="264"/>
      <c r="R38" s="264"/>
      <c r="S38" s="259"/>
      <c r="T38" s="259"/>
      <c r="U38" s="179"/>
      <c r="V38" s="179"/>
      <c r="W38" s="179"/>
      <c r="X38" s="179"/>
      <c r="Y38" s="177"/>
      <c r="Z38" s="177"/>
      <c r="AA38" s="179"/>
      <c r="AB38" s="177"/>
      <c r="AC38" s="177"/>
      <c r="AD38" s="177"/>
      <c r="AE38" s="177"/>
      <c r="AF38" s="178"/>
      <c r="AG38" s="178"/>
      <c r="AH38" s="178"/>
      <c r="AI38" s="178"/>
    </row>
    <row r="39" spans="1:35" ht="21" customHeight="1">
      <c r="A39" s="176">
        <v>1</v>
      </c>
      <c r="B39" s="182" t="s">
        <v>625</v>
      </c>
      <c r="C39" s="256" t="s">
        <v>679</v>
      </c>
      <c r="D39" s="182" t="s">
        <v>679</v>
      </c>
      <c r="E39" s="182">
        <v>3</v>
      </c>
      <c r="F39" s="257" t="s">
        <v>614</v>
      </c>
      <c r="G39" s="257" t="s">
        <v>651</v>
      </c>
      <c r="H39" s="257" t="s">
        <v>865</v>
      </c>
      <c r="I39" s="257"/>
      <c r="J39" s="257"/>
      <c r="K39" s="257"/>
      <c r="L39" s="257"/>
      <c r="M39" s="257"/>
      <c r="N39" s="257"/>
      <c r="O39" s="257"/>
      <c r="P39" s="264"/>
      <c r="Q39" s="264"/>
      <c r="R39" s="264"/>
      <c r="S39" s="259"/>
      <c r="T39" s="259"/>
      <c r="U39" s="179"/>
      <c r="V39" s="179"/>
      <c r="W39" s="179"/>
      <c r="X39" s="179"/>
      <c r="Y39" s="177"/>
      <c r="Z39" s="177"/>
      <c r="AA39" s="179"/>
      <c r="AB39" s="177"/>
      <c r="AC39" s="177"/>
      <c r="AD39" s="177"/>
      <c r="AE39" s="177"/>
      <c r="AF39" s="178"/>
      <c r="AG39" s="178"/>
      <c r="AH39" s="178"/>
      <c r="AI39" s="178"/>
    </row>
    <row r="40" spans="1:35" ht="34.200000000000003" customHeight="1">
      <c r="A40" s="176">
        <v>1</v>
      </c>
      <c r="B40" s="182" t="s">
        <v>189</v>
      </c>
      <c r="C40" s="256" t="s">
        <v>679</v>
      </c>
      <c r="D40" s="182" t="s">
        <v>679</v>
      </c>
      <c r="E40" s="182">
        <v>7</v>
      </c>
      <c r="F40" s="257" t="s">
        <v>243</v>
      </c>
      <c r="G40" s="257" t="s">
        <v>288</v>
      </c>
      <c r="H40" s="257" t="s">
        <v>570</v>
      </c>
      <c r="I40" s="257" t="s">
        <v>630</v>
      </c>
      <c r="J40" s="257" t="s">
        <v>817</v>
      </c>
      <c r="K40" s="257" t="s">
        <v>871</v>
      </c>
      <c r="L40" s="257" t="s">
        <v>1190</v>
      </c>
      <c r="M40" s="257"/>
      <c r="N40" s="257"/>
      <c r="O40" s="257"/>
      <c r="P40" s="264"/>
      <c r="Q40" s="264"/>
      <c r="R40" s="264"/>
      <c r="S40" s="259"/>
      <c r="T40" s="259"/>
      <c r="U40" s="179"/>
      <c r="V40" s="179"/>
      <c r="W40" s="179"/>
      <c r="X40" s="177"/>
      <c r="Y40" s="177"/>
      <c r="Z40" s="177"/>
      <c r="AA40" s="177"/>
      <c r="AB40" s="177"/>
      <c r="AC40" s="177"/>
      <c r="AD40" s="177"/>
      <c r="AE40" s="177"/>
      <c r="AF40" s="178"/>
      <c r="AG40" s="178"/>
      <c r="AH40" s="178"/>
      <c r="AI40" s="178"/>
    </row>
    <row r="41" spans="1:35" ht="34.200000000000003" customHeight="1">
      <c r="A41" s="176">
        <v>1</v>
      </c>
      <c r="B41" s="182" t="s">
        <v>1010</v>
      </c>
      <c r="C41" s="256" t="s">
        <v>730</v>
      </c>
      <c r="D41" s="182" t="s">
        <v>1011</v>
      </c>
      <c r="E41" s="182">
        <v>1</v>
      </c>
      <c r="F41" s="257" t="s">
        <v>904</v>
      </c>
      <c r="G41" s="257"/>
      <c r="H41" s="257"/>
      <c r="I41" s="257"/>
      <c r="J41" s="257"/>
      <c r="K41" s="257"/>
      <c r="L41" s="257"/>
      <c r="M41" s="257"/>
      <c r="N41" s="257"/>
      <c r="O41" s="257"/>
      <c r="P41" s="264"/>
      <c r="Q41" s="264"/>
      <c r="R41" s="264"/>
      <c r="S41" s="259"/>
      <c r="T41" s="259"/>
      <c r="U41" s="179"/>
      <c r="V41" s="179"/>
      <c r="W41" s="179"/>
      <c r="X41" s="177"/>
      <c r="Y41" s="177"/>
      <c r="Z41" s="177"/>
      <c r="AA41" s="177"/>
      <c r="AB41" s="177"/>
      <c r="AC41" s="177"/>
      <c r="AD41" s="177"/>
      <c r="AE41" s="177"/>
      <c r="AF41" s="178"/>
      <c r="AG41" s="178"/>
      <c r="AH41" s="178"/>
      <c r="AI41" s="178"/>
    </row>
    <row r="42" spans="1:35" ht="46.2" customHeight="1">
      <c r="A42" s="176">
        <v>1</v>
      </c>
      <c r="B42" s="182" t="s">
        <v>269</v>
      </c>
      <c r="C42" s="256" t="s">
        <v>730</v>
      </c>
      <c r="D42" s="182" t="s">
        <v>689</v>
      </c>
      <c r="E42" s="182">
        <v>6</v>
      </c>
      <c r="F42" s="257" t="s">
        <v>251</v>
      </c>
      <c r="G42" s="257" t="s">
        <v>293</v>
      </c>
      <c r="H42" s="257" t="s">
        <v>304</v>
      </c>
      <c r="I42" s="257" t="s">
        <v>970</v>
      </c>
      <c r="J42" s="257" t="s">
        <v>1167</v>
      </c>
      <c r="K42" s="257" t="s">
        <v>1202</v>
      </c>
      <c r="L42" s="257"/>
      <c r="M42" s="257"/>
      <c r="N42" s="257"/>
      <c r="O42" s="257"/>
      <c r="P42" s="264"/>
      <c r="Q42" s="264"/>
      <c r="R42" s="264"/>
      <c r="S42" s="259"/>
      <c r="T42" s="259"/>
      <c r="U42" s="179"/>
      <c r="V42" s="179"/>
      <c r="W42" s="179"/>
      <c r="X42" s="179"/>
      <c r="Y42" s="177"/>
      <c r="Z42" s="177"/>
      <c r="AA42" s="179"/>
      <c r="AB42" s="177"/>
      <c r="AC42" s="177"/>
      <c r="AD42" s="177"/>
      <c r="AE42" s="177"/>
      <c r="AF42" s="178"/>
      <c r="AG42" s="178"/>
      <c r="AH42" s="178"/>
      <c r="AI42" s="178"/>
    </row>
    <row r="43" spans="1:35" ht="46.2" customHeight="1">
      <c r="A43" s="176"/>
      <c r="B43" s="182" t="s">
        <v>1280</v>
      </c>
      <c r="C43" s="256" t="s">
        <v>730</v>
      </c>
      <c r="D43" s="256" t="s">
        <v>1281</v>
      </c>
      <c r="E43" s="182">
        <v>1</v>
      </c>
      <c r="F43" s="257" t="s">
        <v>1220</v>
      </c>
      <c r="G43" s="257"/>
      <c r="H43" s="257"/>
      <c r="I43" s="257"/>
      <c r="J43" s="257"/>
      <c r="K43" s="257"/>
      <c r="L43" s="257"/>
      <c r="M43" s="257"/>
      <c r="N43" s="257"/>
      <c r="O43" s="257"/>
      <c r="P43" s="264"/>
      <c r="Q43" s="264"/>
      <c r="R43" s="264"/>
      <c r="S43" s="259"/>
      <c r="T43" s="259"/>
      <c r="U43" s="179"/>
      <c r="V43" s="179"/>
      <c r="W43" s="179"/>
      <c r="X43" s="179"/>
      <c r="Y43" s="177"/>
      <c r="Z43" s="177"/>
      <c r="AA43" s="179"/>
      <c r="AB43" s="177"/>
      <c r="AC43" s="177"/>
      <c r="AD43" s="177"/>
      <c r="AE43" s="177"/>
      <c r="AF43" s="178"/>
      <c r="AG43" s="178"/>
      <c r="AH43" s="178"/>
      <c r="AI43" s="178"/>
    </row>
    <row r="44" spans="1:35" ht="40.200000000000003" customHeight="1">
      <c r="A44" s="176">
        <v>1</v>
      </c>
      <c r="B44" s="182" t="s">
        <v>170</v>
      </c>
      <c r="C44" s="256" t="s">
        <v>717</v>
      </c>
      <c r="D44" s="182" t="s">
        <v>717</v>
      </c>
      <c r="E44" s="182">
        <v>5</v>
      </c>
      <c r="F44" s="257" t="s">
        <v>251</v>
      </c>
      <c r="G44" s="257" t="s">
        <v>326</v>
      </c>
      <c r="H44" s="257" t="s">
        <v>604</v>
      </c>
      <c r="I44" s="257" t="s">
        <v>817</v>
      </c>
      <c r="J44" s="257" t="s">
        <v>871</v>
      </c>
      <c r="K44" s="257"/>
      <c r="L44" s="257"/>
      <c r="M44" s="257"/>
      <c r="N44" s="257"/>
      <c r="O44" s="257"/>
      <c r="P44" s="264"/>
      <c r="Q44" s="264"/>
      <c r="R44" s="264"/>
      <c r="S44" s="259"/>
      <c r="T44" s="259"/>
      <c r="U44" s="179"/>
      <c r="V44" s="179"/>
      <c r="W44" s="179"/>
      <c r="X44" s="179"/>
      <c r="Y44" s="177"/>
      <c r="Z44" s="177"/>
      <c r="AA44" s="179"/>
      <c r="AB44" s="177"/>
      <c r="AC44" s="177"/>
      <c r="AD44" s="177"/>
      <c r="AE44" s="177"/>
      <c r="AF44" s="178"/>
      <c r="AG44" s="178"/>
      <c r="AH44" s="178"/>
      <c r="AI44" s="178"/>
    </row>
    <row r="45" spans="1:35" ht="35.4" customHeight="1">
      <c r="A45" s="176">
        <v>1</v>
      </c>
      <c r="B45" s="180" t="s">
        <v>56</v>
      </c>
      <c r="C45" s="256" t="s">
        <v>681</v>
      </c>
      <c r="D45" s="182" t="s">
        <v>690</v>
      </c>
      <c r="E45" s="182">
        <v>3</v>
      </c>
      <c r="F45" s="257" t="s">
        <v>244</v>
      </c>
      <c r="G45" s="261" t="s">
        <v>589</v>
      </c>
      <c r="H45" s="257" t="s">
        <v>865</v>
      </c>
      <c r="I45" s="257"/>
      <c r="J45" s="257"/>
      <c r="K45" s="257"/>
      <c r="L45" s="257"/>
      <c r="M45" s="257"/>
      <c r="N45" s="257"/>
      <c r="O45" s="257"/>
      <c r="P45" s="264"/>
      <c r="Q45" s="264"/>
      <c r="R45" s="264"/>
      <c r="S45" s="259"/>
      <c r="T45" s="259"/>
      <c r="U45" s="179"/>
      <c r="V45" s="179"/>
      <c r="W45" s="179"/>
      <c r="X45" s="179"/>
      <c r="Y45" s="177"/>
      <c r="Z45" s="177"/>
      <c r="AA45" s="179"/>
      <c r="AB45" s="177"/>
      <c r="AC45" s="177"/>
      <c r="AD45" s="177"/>
      <c r="AE45" s="177"/>
      <c r="AF45" s="178"/>
      <c r="AG45" s="178"/>
      <c r="AH45" s="178"/>
      <c r="AI45" s="178"/>
    </row>
    <row r="46" spans="1:35" ht="35.4" customHeight="1">
      <c r="A46" s="176">
        <v>1</v>
      </c>
      <c r="B46" s="182" t="s">
        <v>1012</v>
      </c>
      <c r="C46" s="256" t="s">
        <v>258</v>
      </c>
      <c r="D46" s="182" t="s">
        <v>258</v>
      </c>
      <c r="E46" s="182">
        <v>2</v>
      </c>
      <c r="F46" s="257" t="s">
        <v>871</v>
      </c>
      <c r="G46" s="257" t="s">
        <v>1195</v>
      </c>
      <c r="H46" s="257"/>
      <c r="I46" s="257"/>
      <c r="J46" s="257"/>
      <c r="K46" s="257"/>
      <c r="L46" s="257"/>
      <c r="M46" s="257"/>
      <c r="N46" s="257"/>
      <c r="O46" s="257"/>
      <c r="P46" s="264"/>
      <c r="Q46" s="264"/>
      <c r="R46" s="264"/>
      <c r="S46" s="259"/>
      <c r="T46" s="259"/>
      <c r="U46" s="179"/>
      <c r="V46" s="179"/>
      <c r="W46" s="179"/>
      <c r="X46" s="179"/>
      <c r="Y46" s="177"/>
      <c r="Z46" s="177"/>
      <c r="AA46" s="179"/>
      <c r="AB46" s="177"/>
      <c r="AC46" s="177"/>
      <c r="AD46" s="177"/>
      <c r="AE46" s="177"/>
      <c r="AF46" s="178"/>
      <c r="AG46" s="178"/>
      <c r="AH46" s="178"/>
      <c r="AI46" s="178"/>
    </row>
    <row r="47" spans="1:35" ht="43.95" customHeight="1">
      <c r="A47" s="176">
        <v>1</v>
      </c>
      <c r="B47" s="182" t="s">
        <v>1013</v>
      </c>
      <c r="C47" s="256" t="s">
        <v>262</v>
      </c>
      <c r="D47" s="182" t="s">
        <v>697</v>
      </c>
      <c r="E47" s="182">
        <v>3</v>
      </c>
      <c r="F47" s="257" t="s">
        <v>251</v>
      </c>
      <c r="G47" s="257" t="s">
        <v>845</v>
      </c>
      <c r="H47" s="257" t="s">
        <v>895</v>
      </c>
      <c r="I47" s="257"/>
      <c r="J47" s="257"/>
      <c r="K47" s="257"/>
      <c r="L47" s="257"/>
      <c r="M47" s="257"/>
      <c r="N47" s="257"/>
      <c r="O47" s="257"/>
      <c r="P47" s="264"/>
      <c r="Q47" s="264"/>
      <c r="R47" s="264"/>
      <c r="S47" s="259"/>
      <c r="T47" s="259"/>
      <c r="U47" s="179"/>
      <c r="V47" s="177"/>
      <c r="W47" s="177"/>
      <c r="X47" s="179"/>
      <c r="Y47" s="177"/>
      <c r="Z47" s="177"/>
      <c r="AA47" s="179"/>
      <c r="AB47" s="177"/>
      <c r="AC47" s="177"/>
      <c r="AD47" s="177"/>
      <c r="AE47" s="177"/>
      <c r="AF47" s="178"/>
      <c r="AG47" s="178"/>
      <c r="AH47" s="178"/>
      <c r="AI47" s="178"/>
    </row>
    <row r="48" spans="1:35" ht="43.95" customHeight="1">
      <c r="A48" s="176">
        <v>1</v>
      </c>
      <c r="B48" s="182" t="s">
        <v>327</v>
      </c>
      <c r="C48" s="256" t="s">
        <v>262</v>
      </c>
      <c r="D48" s="182" t="s">
        <v>696</v>
      </c>
      <c r="E48" s="182">
        <v>1</v>
      </c>
      <c r="F48" s="257" t="s">
        <v>293</v>
      </c>
      <c r="G48" s="257"/>
      <c r="H48" s="257"/>
      <c r="I48" s="257"/>
      <c r="J48" s="257"/>
      <c r="K48" s="257"/>
      <c r="L48" s="257"/>
      <c r="M48" s="257"/>
      <c r="N48" s="257"/>
      <c r="O48" s="257"/>
      <c r="P48" s="264"/>
      <c r="Q48" s="264"/>
      <c r="R48" s="264"/>
      <c r="S48" s="259"/>
      <c r="T48" s="259"/>
      <c r="U48" s="179"/>
      <c r="V48" s="177"/>
      <c r="W48" s="177"/>
      <c r="X48" s="179"/>
      <c r="Y48" s="177"/>
      <c r="Z48" s="177"/>
      <c r="AA48" s="179"/>
      <c r="AB48" s="177"/>
      <c r="AC48" s="177"/>
      <c r="AD48" s="177"/>
      <c r="AE48" s="177"/>
      <c r="AF48" s="178"/>
      <c r="AG48" s="178"/>
      <c r="AH48" s="178"/>
      <c r="AI48" s="178"/>
    </row>
    <row r="49" spans="1:35" ht="43.95" customHeight="1">
      <c r="A49" s="176"/>
      <c r="B49" s="182" t="s">
        <v>1059</v>
      </c>
      <c r="C49" s="182" t="s">
        <v>258</v>
      </c>
      <c r="D49" s="182" t="s">
        <v>258</v>
      </c>
      <c r="E49" s="260">
        <v>1</v>
      </c>
      <c r="F49" s="257" t="s">
        <v>1249</v>
      </c>
      <c r="G49" s="257"/>
      <c r="H49" s="257"/>
      <c r="I49" s="257"/>
      <c r="J49" s="257"/>
      <c r="K49" s="257"/>
      <c r="L49" s="257"/>
      <c r="M49" s="257"/>
      <c r="N49" s="257"/>
      <c r="O49" s="257"/>
      <c r="P49" s="264"/>
      <c r="Q49" s="264"/>
      <c r="R49" s="264"/>
      <c r="S49" s="259"/>
      <c r="T49" s="259"/>
      <c r="U49" s="179"/>
      <c r="V49" s="177"/>
      <c r="W49" s="177"/>
      <c r="X49" s="179"/>
      <c r="Y49" s="177"/>
      <c r="Z49" s="177"/>
      <c r="AA49" s="179"/>
      <c r="AB49" s="177"/>
      <c r="AC49" s="177"/>
      <c r="AD49" s="177"/>
      <c r="AE49" s="177"/>
      <c r="AF49" s="178"/>
      <c r="AG49" s="178"/>
      <c r="AH49" s="178"/>
      <c r="AI49" s="178"/>
    </row>
    <row r="50" spans="1:35" ht="43.95" customHeight="1">
      <c r="A50" s="176">
        <v>1</v>
      </c>
      <c r="B50" s="182" t="s">
        <v>328</v>
      </c>
      <c r="C50" s="256" t="s">
        <v>258</v>
      </c>
      <c r="D50" s="182" t="s">
        <v>258</v>
      </c>
      <c r="E50" s="182">
        <v>1</v>
      </c>
      <c r="F50" s="257" t="s">
        <v>308</v>
      </c>
      <c r="G50" s="257"/>
      <c r="H50" s="257"/>
      <c r="I50" s="257"/>
      <c r="J50" s="257"/>
      <c r="K50" s="257"/>
      <c r="L50" s="257"/>
      <c r="M50" s="257"/>
      <c r="N50" s="257"/>
      <c r="O50" s="257"/>
      <c r="P50" s="264"/>
      <c r="Q50" s="264"/>
      <c r="R50" s="264"/>
      <c r="S50" s="259"/>
      <c r="T50" s="259"/>
      <c r="U50" s="179"/>
      <c r="V50" s="177"/>
      <c r="W50" s="177"/>
      <c r="X50" s="179"/>
      <c r="Y50" s="177"/>
      <c r="Z50" s="177"/>
      <c r="AA50" s="179"/>
      <c r="AB50" s="177"/>
      <c r="AC50" s="177"/>
      <c r="AD50" s="177"/>
      <c r="AE50" s="177"/>
      <c r="AF50" s="178"/>
      <c r="AG50" s="178"/>
      <c r="AH50" s="178"/>
      <c r="AI50" s="178"/>
    </row>
    <row r="51" spans="1:35" ht="45.6" customHeight="1">
      <c r="A51" s="176">
        <v>1</v>
      </c>
      <c r="B51" s="182" t="s">
        <v>1308</v>
      </c>
      <c r="C51" s="256" t="s">
        <v>258</v>
      </c>
      <c r="D51" s="256" t="s">
        <v>258</v>
      </c>
      <c r="E51" s="182">
        <v>2</v>
      </c>
      <c r="F51" s="257" t="s">
        <v>248</v>
      </c>
      <c r="G51" s="257" t="s">
        <v>955</v>
      </c>
      <c r="H51" s="257"/>
      <c r="I51" s="257"/>
      <c r="J51" s="257"/>
      <c r="K51" s="257"/>
      <c r="L51" s="257"/>
      <c r="M51" s="257"/>
      <c r="N51" s="257"/>
      <c r="O51" s="257"/>
      <c r="P51" s="264"/>
      <c r="Q51" s="264"/>
      <c r="R51" s="264"/>
      <c r="S51" s="259"/>
      <c r="T51" s="259"/>
      <c r="U51" s="179"/>
      <c r="V51" s="177"/>
      <c r="W51" s="177"/>
      <c r="X51" s="179"/>
      <c r="Y51" s="177"/>
      <c r="Z51" s="177"/>
      <c r="AA51" s="179"/>
      <c r="AB51" s="177"/>
      <c r="AC51" s="177"/>
      <c r="AD51" s="177"/>
      <c r="AE51" s="177"/>
      <c r="AF51" s="178"/>
      <c r="AG51" s="178"/>
      <c r="AH51" s="178"/>
      <c r="AI51" s="178"/>
    </row>
    <row r="52" spans="1:35" ht="45" customHeight="1">
      <c r="A52" s="176">
        <v>1</v>
      </c>
      <c r="B52" s="182" t="s">
        <v>126</v>
      </c>
      <c r="C52" s="256" t="s">
        <v>258</v>
      </c>
      <c r="D52" s="182" t="s">
        <v>258</v>
      </c>
      <c r="E52" s="182">
        <v>3</v>
      </c>
      <c r="F52" s="257" t="s">
        <v>252</v>
      </c>
      <c r="G52" s="257" t="s">
        <v>299</v>
      </c>
      <c r="H52" s="257" t="s">
        <v>855</v>
      </c>
      <c r="I52" s="257"/>
      <c r="J52" s="257"/>
      <c r="K52" s="257"/>
      <c r="L52" s="257"/>
      <c r="M52" s="257"/>
      <c r="N52" s="257"/>
      <c r="O52" s="257"/>
      <c r="P52" s="241"/>
      <c r="Q52" s="242"/>
      <c r="R52" s="241"/>
      <c r="S52" s="259"/>
      <c r="T52" s="259"/>
      <c r="U52" s="179"/>
      <c r="V52" s="177"/>
      <c r="W52" s="177"/>
      <c r="X52" s="179"/>
      <c r="Y52" s="177"/>
      <c r="Z52" s="177"/>
      <c r="AA52" s="179"/>
      <c r="AB52" s="177"/>
      <c r="AC52" s="177"/>
      <c r="AD52" s="177"/>
      <c r="AE52" s="177"/>
      <c r="AF52" s="178"/>
      <c r="AG52" s="178"/>
      <c r="AH52" s="178"/>
      <c r="AI52" s="178"/>
    </row>
    <row r="53" spans="1:35" ht="45" customHeight="1">
      <c r="A53" s="176">
        <v>1</v>
      </c>
      <c r="B53" s="182" t="s">
        <v>329</v>
      </c>
      <c r="C53" s="256" t="s">
        <v>258</v>
      </c>
      <c r="D53" s="256" t="s">
        <v>258</v>
      </c>
      <c r="E53" s="182">
        <v>1</v>
      </c>
      <c r="F53" s="257" t="s">
        <v>326</v>
      </c>
      <c r="G53" s="257"/>
      <c r="H53" s="257"/>
      <c r="I53" s="257"/>
      <c r="J53" s="257"/>
      <c r="K53" s="257"/>
      <c r="L53" s="257"/>
      <c r="M53" s="257"/>
      <c r="N53" s="257"/>
      <c r="O53" s="257"/>
      <c r="P53" s="241"/>
      <c r="Q53" s="242"/>
      <c r="R53" s="241"/>
      <c r="S53" s="259"/>
      <c r="T53" s="259"/>
      <c r="U53" s="179"/>
      <c r="V53" s="177"/>
      <c r="W53" s="177"/>
      <c r="X53" s="179"/>
      <c r="Y53" s="177"/>
      <c r="Z53" s="177"/>
      <c r="AA53" s="179"/>
      <c r="AB53" s="177"/>
      <c r="AC53" s="177"/>
      <c r="AD53" s="177"/>
      <c r="AE53" s="177"/>
      <c r="AF53" s="178"/>
      <c r="AG53" s="178"/>
      <c r="AH53" s="178"/>
      <c r="AI53" s="178"/>
    </row>
    <row r="54" spans="1:35" ht="45" customHeight="1">
      <c r="A54" s="176"/>
      <c r="B54" s="182" t="s">
        <v>1284</v>
      </c>
      <c r="C54" s="256" t="s">
        <v>258</v>
      </c>
      <c r="D54" s="256" t="s">
        <v>258</v>
      </c>
      <c r="E54" s="256">
        <v>1</v>
      </c>
      <c r="F54" s="256" t="s">
        <v>1174</v>
      </c>
      <c r="G54" s="257"/>
      <c r="H54" s="257"/>
      <c r="I54" s="257"/>
      <c r="J54" s="257"/>
      <c r="K54" s="257"/>
      <c r="L54" s="257"/>
      <c r="M54" s="257"/>
      <c r="N54" s="257"/>
      <c r="O54" s="257"/>
      <c r="P54" s="241"/>
      <c r="Q54" s="242"/>
      <c r="R54" s="241"/>
      <c r="S54" s="259"/>
      <c r="T54" s="259"/>
      <c r="U54" s="179"/>
      <c r="V54" s="177"/>
      <c r="W54" s="177"/>
      <c r="X54" s="179"/>
      <c r="Y54" s="177"/>
      <c r="Z54" s="177"/>
      <c r="AA54" s="179"/>
      <c r="AB54" s="177"/>
      <c r="AC54" s="177"/>
      <c r="AD54" s="177"/>
      <c r="AE54" s="177"/>
      <c r="AF54" s="178"/>
      <c r="AG54" s="178"/>
      <c r="AH54" s="178"/>
      <c r="AI54" s="178"/>
    </row>
    <row r="55" spans="1:35" ht="28.2" customHeight="1">
      <c r="A55" s="176">
        <v>1</v>
      </c>
      <c r="B55" s="182" t="s">
        <v>1025</v>
      </c>
      <c r="C55" s="256" t="s">
        <v>258</v>
      </c>
      <c r="D55" s="256" t="s">
        <v>258</v>
      </c>
      <c r="E55" s="182">
        <v>3</v>
      </c>
      <c r="F55" s="257" t="s">
        <v>249</v>
      </c>
      <c r="G55" s="257" t="s">
        <v>918</v>
      </c>
      <c r="H55" s="257" t="s">
        <v>1185</v>
      </c>
      <c r="I55" s="257"/>
      <c r="J55" s="257"/>
      <c r="K55" s="257"/>
      <c r="L55" s="257"/>
      <c r="M55" s="257"/>
      <c r="N55" s="257"/>
      <c r="O55" s="257"/>
      <c r="P55" s="241"/>
      <c r="Q55" s="242"/>
      <c r="R55" s="241"/>
      <c r="S55" s="259"/>
      <c r="T55" s="259"/>
      <c r="U55" s="179"/>
      <c r="V55" s="177"/>
      <c r="W55" s="177"/>
      <c r="X55" s="179"/>
      <c r="Y55" s="177"/>
      <c r="Z55" s="177"/>
      <c r="AA55" s="179"/>
      <c r="AB55" s="177"/>
      <c r="AC55" s="177"/>
      <c r="AD55" s="177"/>
      <c r="AE55" s="177"/>
      <c r="AF55" s="178"/>
      <c r="AG55" s="178"/>
      <c r="AH55" s="178"/>
      <c r="AI55" s="178"/>
    </row>
    <row r="56" spans="1:35" ht="28.2" customHeight="1">
      <c r="A56" s="176"/>
      <c r="B56" s="182" t="s">
        <v>1045</v>
      </c>
      <c r="C56" s="182" t="s">
        <v>696</v>
      </c>
      <c r="D56" s="182" t="s">
        <v>696</v>
      </c>
      <c r="E56" s="182">
        <v>2</v>
      </c>
      <c r="F56" s="257" t="s">
        <v>1164</v>
      </c>
      <c r="G56" s="257" t="s">
        <v>1185</v>
      </c>
      <c r="H56" s="257"/>
      <c r="I56" s="257"/>
      <c r="J56" s="257"/>
      <c r="K56" s="257"/>
      <c r="L56" s="257"/>
      <c r="M56" s="257"/>
      <c r="N56" s="257"/>
      <c r="O56" s="257"/>
      <c r="P56" s="241"/>
      <c r="Q56" s="242"/>
      <c r="R56" s="241"/>
      <c r="S56" s="259"/>
      <c r="T56" s="259"/>
      <c r="U56" s="179"/>
      <c r="V56" s="177"/>
      <c r="W56" s="177"/>
      <c r="X56" s="179"/>
      <c r="Y56" s="177"/>
      <c r="Z56" s="177"/>
      <c r="AA56" s="179"/>
      <c r="AB56" s="177"/>
      <c r="AC56" s="177"/>
      <c r="AD56" s="177"/>
      <c r="AE56" s="177"/>
      <c r="AF56" s="178"/>
      <c r="AG56" s="178"/>
      <c r="AH56" s="178"/>
      <c r="AI56" s="178"/>
    </row>
    <row r="57" spans="1:35" ht="46.2" customHeight="1">
      <c r="A57" s="176">
        <v>1</v>
      </c>
      <c r="B57" s="182" t="s">
        <v>332</v>
      </c>
      <c r="C57" s="256" t="s">
        <v>680</v>
      </c>
      <c r="D57" s="182" t="s">
        <v>680</v>
      </c>
      <c r="E57" s="182">
        <v>1</v>
      </c>
      <c r="F57" s="257" t="s">
        <v>319</v>
      </c>
      <c r="G57" s="257"/>
      <c r="H57" s="257"/>
      <c r="I57" s="257"/>
      <c r="J57" s="257"/>
      <c r="K57" s="257"/>
      <c r="L57" s="257"/>
      <c r="M57" s="257"/>
      <c r="N57" s="257"/>
      <c r="O57" s="257"/>
      <c r="P57" s="241"/>
      <c r="Q57" s="242"/>
      <c r="R57" s="241"/>
      <c r="S57" s="259"/>
      <c r="T57" s="259"/>
      <c r="U57" s="179"/>
      <c r="V57" s="177"/>
      <c r="W57" s="177"/>
      <c r="X57" s="179"/>
      <c r="Y57" s="177"/>
      <c r="Z57" s="177"/>
      <c r="AA57" s="179"/>
      <c r="AB57" s="177"/>
      <c r="AC57" s="177"/>
      <c r="AD57" s="177"/>
      <c r="AE57" s="177"/>
      <c r="AF57" s="178"/>
      <c r="AG57" s="178"/>
      <c r="AH57" s="178"/>
      <c r="AI57" s="178"/>
    </row>
    <row r="58" spans="1:35" ht="47.4" customHeight="1">
      <c r="A58" s="176">
        <v>1</v>
      </c>
      <c r="B58" s="180" t="s">
        <v>192</v>
      </c>
      <c r="C58" s="256" t="s">
        <v>680</v>
      </c>
      <c r="D58" s="182" t="s">
        <v>680</v>
      </c>
      <c r="E58" s="182">
        <v>14</v>
      </c>
      <c r="F58" s="257" t="s">
        <v>249</v>
      </c>
      <c r="G58" s="261" t="s">
        <v>247</v>
      </c>
      <c r="H58" s="257" t="s">
        <v>252</v>
      </c>
      <c r="I58" s="261" t="s">
        <v>291</v>
      </c>
      <c r="J58" s="257" t="s">
        <v>299</v>
      </c>
      <c r="K58" s="257" t="s">
        <v>301</v>
      </c>
      <c r="L58" s="257" t="s">
        <v>645</v>
      </c>
      <c r="M58" s="261" t="s">
        <v>743</v>
      </c>
      <c r="N58" s="257" t="s">
        <v>955</v>
      </c>
      <c r="O58" s="257" t="s">
        <v>918</v>
      </c>
      <c r="P58" s="257" t="s">
        <v>1143</v>
      </c>
      <c r="Q58" s="257" t="s">
        <v>1157</v>
      </c>
      <c r="R58" s="257" t="s">
        <v>1195</v>
      </c>
      <c r="S58" s="266" t="s">
        <v>1202</v>
      </c>
      <c r="T58" s="259"/>
      <c r="U58" s="179"/>
      <c r="V58" s="177"/>
      <c r="W58" s="177"/>
      <c r="X58" s="179"/>
      <c r="Y58" s="177"/>
      <c r="Z58" s="177"/>
      <c r="AA58" s="179"/>
      <c r="AB58" s="177"/>
      <c r="AC58" s="177"/>
      <c r="AD58" s="177"/>
      <c r="AE58" s="177"/>
      <c r="AF58" s="178"/>
      <c r="AG58" s="178"/>
      <c r="AH58" s="178"/>
      <c r="AI58" s="178"/>
    </row>
    <row r="59" spans="1:35" ht="35.25" customHeight="1">
      <c r="A59" s="176">
        <v>1</v>
      </c>
      <c r="B59" s="182" t="s">
        <v>1014</v>
      </c>
      <c r="C59" s="256" t="s">
        <v>680</v>
      </c>
      <c r="D59" s="182" t="s">
        <v>680</v>
      </c>
      <c r="E59" s="182">
        <v>1</v>
      </c>
      <c r="F59" s="257" t="s">
        <v>809</v>
      </c>
      <c r="G59" s="257"/>
      <c r="H59" s="257"/>
      <c r="I59" s="257"/>
      <c r="J59" s="257"/>
      <c r="K59" s="257"/>
      <c r="L59" s="257"/>
      <c r="M59" s="257"/>
      <c r="N59" s="257"/>
      <c r="O59" s="257"/>
      <c r="P59" s="257"/>
      <c r="Q59" s="251"/>
      <c r="R59" s="182"/>
      <c r="S59" s="259"/>
      <c r="T59" s="259"/>
      <c r="U59" s="179"/>
      <c r="V59" s="177"/>
      <c r="W59" s="177"/>
      <c r="X59" s="179"/>
      <c r="Y59" s="177"/>
      <c r="Z59" s="177"/>
      <c r="AA59" s="179"/>
      <c r="AB59" s="177"/>
      <c r="AC59" s="177"/>
      <c r="AD59" s="177"/>
      <c r="AE59" s="177"/>
      <c r="AF59" s="178"/>
      <c r="AG59" s="178"/>
      <c r="AH59" s="178"/>
      <c r="AI59" s="178"/>
    </row>
    <row r="60" spans="1:35" ht="47.4" customHeight="1">
      <c r="A60" s="176">
        <v>1</v>
      </c>
      <c r="B60" s="242" t="s">
        <v>709</v>
      </c>
      <c r="C60" s="256" t="s">
        <v>1301</v>
      </c>
      <c r="D60" s="182" t="s">
        <v>710</v>
      </c>
      <c r="E60" s="182">
        <v>2</v>
      </c>
      <c r="F60" s="257" t="s">
        <v>645</v>
      </c>
      <c r="G60" s="257" t="s">
        <v>1102</v>
      </c>
      <c r="H60" s="257"/>
      <c r="I60" s="257"/>
      <c r="J60" s="257"/>
      <c r="K60" s="257"/>
      <c r="L60" s="257"/>
      <c r="M60" s="257"/>
      <c r="N60" s="257"/>
      <c r="O60" s="257"/>
      <c r="P60" s="257"/>
      <c r="Q60" s="242"/>
      <c r="R60" s="241"/>
      <c r="S60" s="259"/>
      <c r="T60" s="259"/>
      <c r="U60" s="179"/>
      <c r="V60" s="177"/>
      <c r="W60" s="177"/>
      <c r="X60" s="179"/>
      <c r="Y60" s="177"/>
      <c r="Z60" s="177"/>
      <c r="AA60" s="179"/>
      <c r="AB60" s="177"/>
      <c r="AC60" s="177"/>
      <c r="AD60" s="177"/>
      <c r="AE60" s="177"/>
      <c r="AF60" s="178"/>
      <c r="AG60" s="178"/>
      <c r="AH60" s="178"/>
      <c r="AI60" s="178"/>
    </row>
    <row r="61" spans="1:35" ht="47.4" customHeight="1">
      <c r="A61" s="176">
        <v>1</v>
      </c>
      <c r="B61" s="182" t="s">
        <v>331</v>
      </c>
      <c r="C61" s="256" t="s">
        <v>731</v>
      </c>
      <c r="D61" s="182" t="s">
        <v>701</v>
      </c>
      <c r="E61" s="182">
        <v>6</v>
      </c>
      <c r="F61" s="257" t="s">
        <v>326</v>
      </c>
      <c r="G61" s="257" t="s">
        <v>297</v>
      </c>
      <c r="H61" s="257" t="s">
        <v>918</v>
      </c>
      <c r="I61" s="265" t="s">
        <v>1102</v>
      </c>
      <c r="J61" s="265" t="s">
        <v>1143</v>
      </c>
      <c r="K61" s="265" t="s">
        <v>1151</v>
      </c>
      <c r="L61" s="257"/>
      <c r="M61" s="257"/>
      <c r="N61" s="257"/>
      <c r="O61" s="257"/>
      <c r="P61" s="257"/>
      <c r="Q61" s="242"/>
      <c r="R61" s="256"/>
      <c r="S61" s="259"/>
      <c r="T61" s="259"/>
      <c r="U61" s="177"/>
      <c r="V61" s="177"/>
      <c r="W61" s="177"/>
      <c r="X61" s="177"/>
      <c r="Y61" s="177"/>
      <c r="Z61" s="177"/>
      <c r="AA61" s="179"/>
      <c r="AB61" s="177"/>
      <c r="AC61" s="177"/>
      <c r="AD61" s="177"/>
      <c r="AE61" s="177"/>
      <c r="AF61" s="178"/>
      <c r="AG61" s="178"/>
      <c r="AH61" s="178"/>
      <c r="AI61" s="178"/>
    </row>
    <row r="62" spans="1:35" ht="47.4" customHeight="1">
      <c r="A62" s="176">
        <v>1</v>
      </c>
      <c r="B62" s="182" t="s">
        <v>711</v>
      </c>
      <c r="C62" s="256" t="s">
        <v>1298</v>
      </c>
      <c r="D62" s="182" t="s">
        <v>700</v>
      </c>
      <c r="E62" s="182">
        <v>3</v>
      </c>
      <c r="F62" s="257" t="s">
        <v>304</v>
      </c>
      <c r="G62" s="257" t="s">
        <v>291</v>
      </c>
      <c r="H62" s="257" t="s">
        <v>1207</v>
      </c>
      <c r="I62" s="265"/>
      <c r="J62" s="257"/>
      <c r="K62" s="257"/>
      <c r="L62" s="257"/>
      <c r="M62" s="257"/>
      <c r="N62" s="257"/>
      <c r="O62" s="257"/>
      <c r="P62" s="256"/>
      <c r="Q62" s="242"/>
      <c r="R62" s="256"/>
      <c r="S62" s="259"/>
      <c r="T62" s="259"/>
      <c r="U62" s="177"/>
      <c r="V62" s="177"/>
      <c r="W62" s="177"/>
      <c r="X62" s="177"/>
      <c r="Y62" s="177"/>
      <c r="Z62" s="177"/>
      <c r="AA62" s="179"/>
      <c r="AB62" s="177"/>
      <c r="AC62" s="177"/>
      <c r="AD62" s="177"/>
      <c r="AE62" s="177"/>
      <c r="AF62" s="178"/>
      <c r="AG62" s="178"/>
      <c r="AH62" s="178"/>
      <c r="AI62" s="178"/>
    </row>
    <row r="63" spans="1:35" ht="47.4" customHeight="1">
      <c r="A63" s="176"/>
      <c r="B63" s="182" t="s">
        <v>1282</v>
      </c>
      <c r="C63" s="182" t="s">
        <v>935</v>
      </c>
      <c r="D63" s="182" t="s">
        <v>935</v>
      </c>
      <c r="E63" s="260">
        <v>1</v>
      </c>
      <c r="F63" s="257" t="s">
        <v>1190</v>
      </c>
      <c r="G63" s="257"/>
      <c r="H63" s="257"/>
      <c r="I63" s="265"/>
      <c r="J63" s="257"/>
      <c r="K63" s="257"/>
      <c r="L63" s="257"/>
      <c r="M63" s="257"/>
      <c r="N63" s="257"/>
      <c r="O63" s="257"/>
      <c r="P63" s="256"/>
      <c r="Q63" s="242"/>
      <c r="R63" s="256"/>
      <c r="S63" s="259"/>
      <c r="T63" s="259"/>
      <c r="U63" s="177"/>
      <c r="V63" s="177"/>
      <c r="W63" s="177"/>
      <c r="X63" s="177"/>
      <c r="Y63" s="177"/>
      <c r="Z63" s="177"/>
      <c r="AA63" s="179"/>
      <c r="AB63" s="177"/>
      <c r="AC63" s="177"/>
      <c r="AD63" s="177"/>
      <c r="AE63" s="177"/>
      <c r="AF63" s="178"/>
      <c r="AG63" s="178"/>
      <c r="AH63" s="178"/>
      <c r="AI63" s="178"/>
    </row>
    <row r="64" spans="1:35" ht="39.6" customHeight="1">
      <c r="A64" s="176">
        <v>1</v>
      </c>
      <c r="B64" s="180" t="s">
        <v>93</v>
      </c>
      <c r="C64" s="256" t="s">
        <v>732</v>
      </c>
      <c r="D64" s="182" t="s">
        <v>692</v>
      </c>
      <c r="E64" s="182">
        <v>3</v>
      </c>
      <c r="F64" s="257" t="s">
        <v>244</v>
      </c>
      <c r="G64" s="257" t="s">
        <v>589</v>
      </c>
      <c r="H64" s="261" t="s">
        <v>944</v>
      </c>
      <c r="I64" s="257"/>
      <c r="J64" s="257"/>
      <c r="K64" s="257"/>
      <c r="L64" s="257"/>
      <c r="M64" s="257"/>
      <c r="N64" s="257"/>
      <c r="O64" s="257"/>
      <c r="P64" s="256"/>
      <c r="Q64" s="242"/>
      <c r="R64" s="256"/>
      <c r="S64" s="259"/>
      <c r="T64" s="259"/>
      <c r="U64" s="177"/>
      <c r="V64" s="177"/>
      <c r="W64" s="177"/>
      <c r="X64" s="177"/>
      <c r="Y64" s="177"/>
      <c r="Z64" s="177"/>
      <c r="AA64" s="179"/>
      <c r="AB64" s="177"/>
      <c r="AC64" s="177"/>
      <c r="AD64" s="177"/>
      <c r="AE64" s="177"/>
      <c r="AF64" s="178"/>
      <c r="AG64" s="178"/>
      <c r="AH64" s="178"/>
      <c r="AI64" s="178"/>
    </row>
    <row r="65" spans="1:44" ht="32.4" customHeight="1">
      <c r="A65" s="176">
        <v>1</v>
      </c>
      <c r="B65" s="182" t="s">
        <v>86</v>
      </c>
      <c r="C65" s="256" t="s">
        <v>258</v>
      </c>
      <c r="D65" s="182" t="s">
        <v>258</v>
      </c>
      <c r="E65" s="182">
        <v>1</v>
      </c>
      <c r="F65" s="257" t="s">
        <v>245</v>
      </c>
      <c r="G65" s="257"/>
      <c r="H65" s="257"/>
      <c r="I65" s="257"/>
      <c r="J65" s="257"/>
      <c r="K65" s="257"/>
      <c r="L65" s="257"/>
      <c r="M65" s="257"/>
      <c r="N65" s="257"/>
      <c r="O65" s="257"/>
      <c r="P65" s="256"/>
      <c r="Q65" s="242"/>
      <c r="R65" s="256"/>
      <c r="S65" s="259"/>
      <c r="T65" s="259"/>
      <c r="U65" s="177"/>
      <c r="V65" s="177"/>
      <c r="W65" s="177"/>
      <c r="X65" s="177"/>
      <c r="Y65" s="177"/>
      <c r="Z65" s="177"/>
      <c r="AA65" s="179"/>
      <c r="AB65" s="177"/>
      <c r="AC65" s="177"/>
      <c r="AD65" s="177"/>
      <c r="AE65" s="177"/>
      <c r="AF65" s="178"/>
      <c r="AG65" s="178"/>
      <c r="AH65" s="178"/>
      <c r="AI65" s="178"/>
    </row>
    <row r="66" spans="1:44" ht="32.4" customHeight="1">
      <c r="A66" s="176">
        <v>1</v>
      </c>
      <c r="B66" s="182" t="s">
        <v>1035</v>
      </c>
      <c r="C66" s="256" t="s">
        <v>717</v>
      </c>
      <c r="D66" s="182" t="s">
        <v>717</v>
      </c>
      <c r="E66" s="182">
        <v>1</v>
      </c>
      <c r="F66" s="257" t="s">
        <v>765</v>
      </c>
      <c r="G66" s="257"/>
      <c r="H66" s="257"/>
      <c r="I66" s="257"/>
      <c r="J66" s="257"/>
      <c r="K66" s="257"/>
      <c r="L66" s="257"/>
      <c r="M66" s="257"/>
      <c r="N66" s="257"/>
      <c r="O66" s="257"/>
      <c r="P66" s="256"/>
      <c r="Q66" s="242"/>
      <c r="R66" s="256"/>
      <c r="S66" s="259"/>
      <c r="T66" s="259"/>
      <c r="U66" s="177"/>
      <c r="V66" s="177"/>
      <c r="W66" s="177"/>
      <c r="X66" s="177"/>
      <c r="Y66" s="177"/>
      <c r="Z66" s="177"/>
      <c r="AA66" s="179"/>
      <c r="AB66" s="177"/>
      <c r="AC66" s="177"/>
      <c r="AD66" s="177"/>
      <c r="AE66" s="177"/>
      <c r="AF66" s="178"/>
      <c r="AG66" s="178"/>
      <c r="AH66" s="178"/>
      <c r="AI66" s="178"/>
    </row>
    <row r="67" spans="1:44" ht="32.4" customHeight="1">
      <c r="A67" s="176"/>
      <c r="B67" s="182" t="s">
        <v>1273</v>
      </c>
      <c r="C67" s="256" t="s">
        <v>258</v>
      </c>
      <c r="D67" s="256" t="s">
        <v>258</v>
      </c>
      <c r="E67" s="182">
        <v>1</v>
      </c>
      <c r="F67" s="182" t="s">
        <v>1127</v>
      </c>
      <c r="G67" s="257"/>
      <c r="H67" s="257"/>
      <c r="I67" s="257"/>
      <c r="J67" s="257"/>
      <c r="K67" s="257"/>
      <c r="L67" s="257"/>
      <c r="M67" s="257"/>
      <c r="N67" s="257"/>
      <c r="O67" s="257"/>
      <c r="P67" s="256"/>
      <c r="Q67" s="242"/>
      <c r="R67" s="256"/>
      <c r="S67" s="259"/>
      <c r="T67" s="259"/>
      <c r="U67" s="177"/>
      <c r="V67" s="177"/>
      <c r="W67" s="177"/>
      <c r="X67" s="177"/>
      <c r="Y67" s="177"/>
      <c r="Z67" s="177"/>
      <c r="AA67" s="179"/>
      <c r="AB67" s="177"/>
      <c r="AC67" s="177"/>
      <c r="AD67" s="177"/>
      <c r="AE67" s="177"/>
      <c r="AF67" s="178"/>
      <c r="AG67" s="178"/>
      <c r="AH67" s="178"/>
      <c r="AI67" s="178"/>
    </row>
    <row r="68" spans="1:44" ht="32.4" customHeight="1">
      <c r="A68" s="176"/>
      <c r="B68" s="182" t="s">
        <v>1274</v>
      </c>
      <c r="C68" s="256" t="s">
        <v>258</v>
      </c>
      <c r="D68" s="256" t="s">
        <v>258</v>
      </c>
      <c r="E68" s="182">
        <v>1</v>
      </c>
      <c r="F68" s="182" t="s">
        <v>1167</v>
      </c>
      <c r="G68" s="257"/>
      <c r="H68" s="257"/>
      <c r="I68" s="257"/>
      <c r="J68" s="257"/>
      <c r="K68" s="257"/>
      <c r="L68" s="257"/>
      <c r="M68" s="257"/>
      <c r="N68" s="257"/>
      <c r="O68" s="257"/>
      <c r="P68" s="256"/>
      <c r="Q68" s="242"/>
      <c r="R68" s="256"/>
      <c r="S68" s="259"/>
      <c r="T68" s="259"/>
      <c r="U68" s="177"/>
      <c r="V68" s="177"/>
      <c r="W68" s="177"/>
      <c r="X68" s="177"/>
      <c r="Y68" s="177"/>
      <c r="Z68" s="177"/>
      <c r="AA68" s="179"/>
      <c r="AB68" s="177"/>
      <c r="AC68" s="177"/>
      <c r="AD68" s="177"/>
      <c r="AE68" s="177"/>
      <c r="AF68" s="178"/>
      <c r="AG68" s="178"/>
      <c r="AH68" s="178"/>
      <c r="AI68" s="178"/>
    </row>
    <row r="69" spans="1:44" ht="32.4" customHeight="1">
      <c r="A69" s="176"/>
      <c r="B69" s="182" t="s">
        <v>1279</v>
      </c>
      <c r="C69" s="256" t="s">
        <v>258</v>
      </c>
      <c r="D69" s="256" t="s">
        <v>258</v>
      </c>
      <c r="E69" s="182">
        <v>1</v>
      </c>
      <c r="F69" s="182" t="s">
        <v>1249</v>
      </c>
      <c r="G69" s="257"/>
      <c r="H69" s="257"/>
      <c r="I69" s="257"/>
      <c r="J69" s="257"/>
      <c r="K69" s="257"/>
      <c r="L69" s="257"/>
      <c r="M69" s="257"/>
      <c r="N69" s="257"/>
      <c r="O69" s="257"/>
      <c r="P69" s="256"/>
      <c r="Q69" s="242"/>
      <c r="R69" s="256"/>
      <c r="S69" s="259"/>
      <c r="T69" s="259"/>
      <c r="U69" s="177"/>
      <c r="V69" s="177"/>
      <c r="W69" s="177"/>
      <c r="X69" s="177"/>
      <c r="Y69" s="177"/>
      <c r="Z69" s="177"/>
      <c r="AA69" s="179"/>
      <c r="AB69" s="177"/>
      <c r="AC69" s="177"/>
      <c r="AD69" s="177"/>
      <c r="AE69" s="177"/>
      <c r="AF69" s="178"/>
      <c r="AG69" s="178"/>
      <c r="AH69" s="178"/>
      <c r="AI69" s="178"/>
    </row>
    <row r="70" spans="1:44" ht="29.4" customHeight="1">
      <c r="A70" s="176">
        <v>1</v>
      </c>
      <c r="B70" s="180" t="s">
        <v>1005</v>
      </c>
      <c r="C70" s="256" t="s">
        <v>258</v>
      </c>
      <c r="D70" s="182" t="s">
        <v>258</v>
      </c>
      <c r="E70" s="182">
        <v>3</v>
      </c>
      <c r="F70" s="257" t="s">
        <v>243</v>
      </c>
      <c r="G70" s="261" t="s">
        <v>829</v>
      </c>
      <c r="H70" s="261" t="s">
        <v>845</v>
      </c>
      <c r="I70" s="257"/>
      <c r="J70" s="257"/>
      <c r="K70" s="257"/>
      <c r="L70" s="257"/>
      <c r="M70" s="257"/>
      <c r="N70" s="257"/>
      <c r="O70" s="257"/>
      <c r="P70" s="256"/>
      <c r="Q70" s="247"/>
      <c r="R70" s="256"/>
      <c r="S70" s="259"/>
      <c r="T70" s="259"/>
      <c r="U70" s="177"/>
      <c r="V70" s="177"/>
      <c r="W70" s="177"/>
      <c r="X70" s="177"/>
      <c r="Y70" s="177"/>
      <c r="Z70" s="177"/>
      <c r="AA70" s="179"/>
      <c r="AB70" s="177"/>
      <c r="AC70" s="177"/>
      <c r="AD70" s="177"/>
      <c r="AE70" s="177"/>
      <c r="AF70" s="178"/>
      <c r="AG70" s="178"/>
      <c r="AH70" s="178"/>
      <c r="AI70" s="178"/>
    </row>
    <row r="71" spans="1:44" ht="29.4" customHeight="1">
      <c r="A71" s="176">
        <v>1</v>
      </c>
      <c r="B71" s="182" t="s">
        <v>334</v>
      </c>
      <c r="C71" s="256" t="s">
        <v>679</v>
      </c>
      <c r="D71" s="182" t="s">
        <v>679</v>
      </c>
      <c r="E71" s="182">
        <f>0+1</f>
        <v>1</v>
      </c>
      <c r="F71" s="257" t="s">
        <v>304</v>
      </c>
      <c r="G71" s="257"/>
      <c r="H71" s="257"/>
      <c r="I71" s="257"/>
      <c r="J71" s="257"/>
      <c r="K71" s="257"/>
      <c r="L71" s="257"/>
      <c r="M71" s="257"/>
      <c r="N71" s="257"/>
      <c r="O71" s="257"/>
      <c r="P71" s="256"/>
      <c r="Q71" s="247"/>
      <c r="R71" s="256"/>
      <c r="S71" s="259"/>
      <c r="T71" s="259"/>
      <c r="U71" s="177"/>
      <c r="V71" s="177"/>
      <c r="W71" s="177"/>
      <c r="X71" s="177"/>
      <c r="Y71" s="177"/>
      <c r="Z71" s="177"/>
      <c r="AA71" s="177"/>
      <c r="AB71" s="177"/>
      <c r="AC71" s="177"/>
      <c r="AD71" s="177"/>
      <c r="AE71" s="177"/>
      <c r="AF71" s="177"/>
      <c r="AG71" s="177"/>
      <c r="AH71" s="177"/>
      <c r="AI71" s="177"/>
      <c r="AJ71" s="177"/>
      <c r="AK71" s="177"/>
      <c r="AL71" s="177"/>
      <c r="AM71" s="177"/>
      <c r="AN71" s="177"/>
      <c r="AO71" s="177"/>
      <c r="AP71" s="177"/>
      <c r="AQ71" s="177"/>
      <c r="AR71" s="177"/>
    </row>
    <row r="72" spans="1:44" ht="37.200000000000003" customHeight="1">
      <c r="A72" s="176">
        <v>1</v>
      </c>
      <c r="B72" s="182" t="s">
        <v>190</v>
      </c>
      <c r="C72" s="256" t="s">
        <v>258</v>
      </c>
      <c r="D72" s="182" t="s">
        <v>258</v>
      </c>
      <c r="E72" s="182">
        <v>4</v>
      </c>
      <c r="F72" s="257" t="s">
        <v>241</v>
      </c>
      <c r="G72" s="257" t="s">
        <v>295</v>
      </c>
      <c r="H72" s="257" t="s">
        <v>291</v>
      </c>
      <c r="I72" s="257" t="s">
        <v>645</v>
      </c>
      <c r="J72" s="257"/>
      <c r="K72" s="257"/>
      <c r="L72" s="257"/>
      <c r="M72" s="257"/>
      <c r="N72" s="257"/>
      <c r="O72" s="257"/>
      <c r="P72" s="241"/>
      <c r="Q72" s="242"/>
      <c r="R72" s="241"/>
      <c r="S72" s="259"/>
      <c r="T72" s="259"/>
      <c r="U72" s="177"/>
      <c r="V72" s="177"/>
      <c r="W72" s="177"/>
      <c r="X72" s="177"/>
      <c r="Y72" s="177"/>
      <c r="Z72" s="177"/>
      <c r="AA72" s="179"/>
      <c r="AB72" s="177"/>
      <c r="AC72" s="177"/>
      <c r="AD72" s="177"/>
      <c r="AE72" s="177"/>
      <c r="AF72" s="178"/>
      <c r="AG72" s="178"/>
      <c r="AH72" s="178"/>
      <c r="AI72" s="178"/>
    </row>
    <row r="73" spans="1:44" ht="37.200000000000003" customHeight="1">
      <c r="A73" s="176">
        <v>1</v>
      </c>
      <c r="B73" s="182" t="s">
        <v>127</v>
      </c>
      <c r="C73" s="256" t="s">
        <v>258</v>
      </c>
      <c r="D73" s="182" t="s">
        <v>258</v>
      </c>
      <c r="E73" s="182">
        <v>4</v>
      </c>
      <c r="F73" s="257" t="s">
        <v>252</v>
      </c>
      <c r="G73" s="257" t="s">
        <v>639</v>
      </c>
      <c r="H73" s="257" t="s">
        <v>1167</v>
      </c>
      <c r="I73" s="257" t="s">
        <v>1195</v>
      </c>
      <c r="J73" s="257"/>
      <c r="K73" s="257"/>
      <c r="L73" s="257"/>
      <c r="M73" s="257"/>
      <c r="N73" s="257"/>
      <c r="O73" s="257"/>
      <c r="P73" s="241"/>
      <c r="Q73" s="242"/>
      <c r="R73" s="241"/>
      <c r="S73" s="259"/>
      <c r="T73" s="259"/>
      <c r="U73" s="179"/>
      <c r="V73" s="177"/>
      <c r="W73" s="177"/>
      <c r="X73" s="179"/>
      <c r="Y73" s="177"/>
      <c r="Z73" s="177"/>
      <c r="AA73" s="179"/>
      <c r="AB73" s="177"/>
      <c r="AC73" s="177"/>
      <c r="AD73" s="177"/>
      <c r="AE73" s="177"/>
      <c r="AF73" s="178"/>
      <c r="AG73" s="178"/>
      <c r="AH73" s="178"/>
      <c r="AI73" s="178"/>
    </row>
    <row r="74" spans="1:44" ht="37.200000000000003" customHeight="1">
      <c r="A74" s="176">
        <v>1</v>
      </c>
      <c r="B74" s="180" t="s">
        <v>1283</v>
      </c>
      <c r="C74" s="256" t="s">
        <v>258</v>
      </c>
      <c r="D74" s="182" t="s">
        <v>258</v>
      </c>
      <c r="E74" s="182">
        <v>3</v>
      </c>
      <c r="F74" s="257" t="s">
        <v>630</v>
      </c>
      <c r="G74" s="261" t="s">
        <v>1167</v>
      </c>
      <c r="H74" s="261" t="s">
        <v>1190</v>
      </c>
      <c r="I74" s="257"/>
      <c r="J74" s="257"/>
      <c r="K74" s="257"/>
      <c r="L74" s="257"/>
      <c r="M74" s="257"/>
      <c r="N74" s="257"/>
      <c r="O74" s="257"/>
      <c r="P74" s="241"/>
      <c r="Q74" s="242"/>
      <c r="R74" s="241"/>
      <c r="S74" s="259"/>
      <c r="T74" s="259"/>
      <c r="U74" s="179"/>
      <c r="V74" s="177"/>
      <c r="W74" s="177"/>
      <c r="X74" s="179"/>
      <c r="Y74" s="177"/>
      <c r="Z74" s="177"/>
      <c r="AA74" s="179"/>
      <c r="AB74" s="177"/>
      <c r="AC74" s="177"/>
      <c r="AD74" s="177"/>
      <c r="AE74" s="177"/>
      <c r="AF74" s="178"/>
      <c r="AG74" s="178"/>
      <c r="AH74" s="178"/>
      <c r="AI74" s="178"/>
    </row>
    <row r="75" spans="1:44" ht="37.200000000000003" customHeight="1">
      <c r="A75" s="176">
        <v>1</v>
      </c>
      <c r="B75" s="182" t="s">
        <v>879</v>
      </c>
      <c r="C75" s="256" t="s">
        <v>687</v>
      </c>
      <c r="D75" s="182" t="s">
        <v>687</v>
      </c>
      <c r="E75" s="182">
        <v>2</v>
      </c>
      <c r="F75" s="257" t="s">
        <v>871</v>
      </c>
      <c r="G75" s="257" t="s">
        <v>904</v>
      </c>
      <c r="H75" s="257"/>
      <c r="I75" s="257"/>
      <c r="J75" s="257"/>
      <c r="K75" s="257"/>
      <c r="L75" s="257"/>
      <c r="M75" s="257"/>
      <c r="N75" s="257"/>
      <c r="O75" s="257"/>
      <c r="P75" s="241"/>
      <c r="Q75" s="242"/>
      <c r="R75" s="241"/>
      <c r="S75" s="259"/>
      <c r="T75" s="259"/>
      <c r="U75" s="179"/>
      <c r="V75" s="177"/>
      <c r="W75" s="177"/>
      <c r="X75" s="179"/>
      <c r="Y75" s="177"/>
      <c r="Z75" s="177"/>
      <c r="AA75" s="179"/>
      <c r="AB75" s="177"/>
      <c r="AC75" s="177"/>
      <c r="AD75" s="177"/>
      <c r="AE75" s="177"/>
      <c r="AF75" s="178"/>
      <c r="AG75" s="178"/>
      <c r="AH75" s="178"/>
      <c r="AI75" s="178"/>
    </row>
    <row r="76" spans="1:44" ht="37.200000000000003" customHeight="1">
      <c r="A76" s="176">
        <v>1</v>
      </c>
      <c r="B76" s="180" t="s">
        <v>335</v>
      </c>
      <c r="C76" s="256" t="s">
        <v>258</v>
      </c>
      <c r="D76" s="182" t="s">
        <v>258</v>
      </c>
      <c r="E76" s="182">
        <v>5</v>
      </c>
      <c r="F76" s="257" t="s">
        <v>304</v>
      </c>
      <c r="G76" s="261" t="s">
        <v>533</v>
      </c>
      <c r="H76" s="257" t="s">
        <v>817</v>
      </c>
      <c r="I76" s="257" t="s">
        <v>1202</v>
      </c>
      <c r="J76" s="257" t="s">
        <v>1207</v>
      </c>
      <c r="K76" s="257"/>
      <c r="L76" s="257"/>
      <c r="M76" s="257"/>
      <c r="N76" s="257"/>
      <c r="O76" s="257"/>
      <c r="P76" s="241"/>
      <c r="Q76" s="242"/>
      <c r="R76" s="241"/>
      <c r="S76" s="259"/>
      <c r="T76" s="259"/>
      <c r="U76" s="179"/>
      <c r="V76" s="177"/>
      <c r="W76" s="177"/>
      <c r="X76" s="179"/>
      <c r="Y76" s="177"/>
      <c r="Z76" s="177"/>
      <c r="AA76" s="179"/>
      <c r="AB76" s="177"/>
      <c r="AC76" s="177"/>
      <c r="AD76" s="177"/>
      <c r="AE76" s="177"/>
      <c r="AF76" s="178"/>
      <c r="AG76" s="178"/>
      <c r="AH76" s="178"/>
      <c r="AI76" s="178"/>
    </row>
    <row r="77" spans="1:44" ht="37.200000000000003" customHeight="1">
      <c r="A77" s="176">
        <v>1</v>
      </c>
      <c r="B77" s="182" t="s">
        <v>1015</v>
      </c>
      <c r="C77" s="256" t="s">
        <v>685</v>
      </c>
      <c r="D77" s="182" t="s">
        <v>1016</v>
      </c>
      <c r="E77" s="182">
        <v>2</v>
      </c>
      <c r="F77" s="257" t="s">
        <v>829</v>
      </c>
      <c r="G77" s="257" t="s">
        <v>1207</v>
      </c>
      <c r="H77" s="257"/>
      <c r="I77" s="265"/>
      <c r="J77" s="257"/>
      <c r="K77" s="257"/>
      <c r="L77" s="257"/>
      <c r="M77" s="257"/>
      <c r="N77" s="257"/>
      <c r="O77" s="257"/>
      <c r="P77" s="241"/>
      <c r="Q77" s="242"/>
      <c r="R77" s="241"/>
      <c r="S77" s="259"/>
      <c r="T77" s="259"/>
      <c r="U77" s="179"/>
      <c r="V77" s="179"/>
      <c r="W77" s="179"/>
      <c r="X77" s="179"/>
      <c r="Y77" s="177"/>
      <c r="Z77" s="177"/>
      <c r="AA77" s="179"/>
      <c r="AB77" s="177"/>
      <c r="AC77" s="177"/>
      <c r="AD77" s="177"/>
      <c r="AE77" s="177"/>
      <c r="AF77" s="178"/>
      <c r="AG77" s="178"/>
      <c r="AH77" s="178"/>
      <c r="AI77" s="178"/>
    </row>
    <row r="78" spans="1:44" ht="30" customHeight="1">
      <c r="A78" s="176">
        <v>1</v>
      </c>
      <c r="B78" s="182" t="s">
        <v>198</v>
      </c>
      <c r="C78" s="256" t="s">
        <v>258</v>
      </c>
      <c r="D78" s="182" t="s">
        <v>258</v>
      </c>
      <c r="E78" s="182">
        <v>3</v>
      </c>
      <c r="F78" s="257" t="s">
        <v>253</v>
      </c>
      <c r="G78" s="257" t="s">
        <v>597</v>
      </c>
      <c r="H78" s="257" t="s">
        <v>743</v>
      </c>
      <c r="I78" s="257"/>
      <c r="J78" s="257"/>
      <c r="K78" s="257"/>
      <c r="L78" s="257"/>
      <c r="M78" s="257"/>
      <c r="N78" s="257"/>
      <c r="O78" s="257"/>
      <c r="P78" s="241"/>
      <c r="Q78" s="242"/>
      <c r="R78" s="241"/>
      <c r="S78" s="259"/>
      <c r="T78" s="259"/>
      <c r="U78" s="179"/>
      <c r="V78" s="179"/>
      <c r="W78" s="179"/>
      <c r="X78" s="179"/>
      <c r="Y78" s="177"/>
      <c r="Z78" s="177"/>
      <c r="AA78" s="179"/>
      <c r="AB78" s="177"/>
      <c r="AC78" s="177"/>
      <c r="AD78" s="177"/>
      <c r="AE78" s="177"/>
      <c r="AF78" s="178"/>
      <c r="AG78" s="178"/>
      <c r="AH78" s="178"/>
      <c r="AI78" s="178"/>
    </row>
    <row r="79" spans="1:44" ht="37.200000000000003" customHeight="1">
      <c r="A79" s="176">
        <v>1</v>
      </c>
      <c r="B79" s="182" t="s">
        <v>175</v>
      </c>
      <c r="C79" s="256" t="s">
        <v>685</v>
      </c>
      <c r="D79" s="182" t="s">
        <v>685</v>
      </c>
      <c r="E79" s="182">
        <v>6</v>
      </c>
      <c r="F79" s="257" t="s">
        <v>254</v>
      </c>
      <c r="G79" s="257" t="s">
        <v>639</v>
      </c>
      <c r="H79" s="257" t="s">
        <v>645</v>
      </c>
      <c r="I79" s="257" t="s">
        <v>743</v>
      </c>
      <c r="J79" s="257" t="s">
        <v>756</v>
      </c>
      <c r="K79" s="257" t="s">
        <v>895</v>
      </c>
      <c r="L79" s="257"/>
      <c r="M79" s="257"/>
      <c r="N79" s="257"/>
      <c r="O79" s="257"/>
      <c r="P79" s="241"/>
      <c r="Q79" s="242"/>
      <c r="R79" s="241"/>
      <c r="S79" s="259"/>
      <c r="T79" s="259"/>
      <c r="U79" s="179"/>
      <c r="V79" s="179"/>
      <c r="W79" s="179"/>
      <c r="X79" s="179"/>
      <c r="Y79" s="177"/>
      <c r="Z79" s="177"/>
      <c r="AA79" s="179"/>
      <c r="AB79" s="177"/>
      <c r="AC79" s="177"/>
      <c r="AD79" s="177"/>
      <c r="AE79" s="177"/>
      <c r="AF79" s="178"/>
      <c r="AG79" s="178"/>
      <c r="AH79" s="178"/>
      <c r="AI79" s="178"/>
    </row>
    <row r="80" spans="1:44" ht="37.200000000000003" customHeight="1">
      <c r="A80" s="176">
        <v>1</v>
      </c>
      <c r="B80" s="180" t="s">
        <v>1017</v>
      </c>
      <c r="C80" s="256" t="s">
        <v>261</v>
      </c>
      <c r="D80" s="182" t="s">
        <v>1018</v>
      </c>
      <c r="E80" s="182">
        <v>5</v>
      </c>
      <c r="F80" s="257" t="s">
        <v>817</v>
      </c>
      <c r="G80" s="257" t="s">
        <v>845</v>
      </c>
      <c r="H80" s="261" t="s">
        <v>865</v>
      </c>
      <c r="I80" s="257" t="s">
        <v>1076</v>
      </c>
      <c r="J80" s="261" t="s">
        <v>1151</v>
      </c>
      <c r="K80" s="257"/>
      <c r="L80" s="257"/>
      <c r="M80" s="257"/>
      <c r="N80" s="257"/>
      <c r="O80" s="257"/>
      <c r="P80" s="241"/>
      <c r="Q80" s="242"/>
      <c r="R80" s="241"/>
      <c r="S80" s="259"/>
      <c r="T80" s="259"/>
      <c r="U80" s="49"/>
      <c r="V80" s="43"/>
      <c r="W80" s="177"/>
      <c r="X80" s="179"/>
      <c r="Y80" s="177"/>
      <c r="Z80" s="177"/>
      <c r="AA80" s="179"/>
      <c r="AB80" s="177"/>
      <c r="AC80" s="177"/>
      <c r="AD80" s="177"/>
      <c r="AE80" s="177"/>
      <c r="AF80" s="178"/>
      <c r="AG80" s="178"/>
      <c r="AH80" s="178"/>
      <c r="AI80" s="178"/>
    </row>
    <row r="81" spans="1:35" ht="37.200000000000003" customHeight="1">
      <c r="A81" s="176">
        <v>1</v>
      </c>
      <c r="B81" s="182" t="s">
        <v>337</v>
      </c>
      <c r="C81" s="256" t="s">
        <v>262</v>
      </c>
      <c r="D81" s="182" t="s">
        <v>262</v>
      </c>
      <c r="E81" s="182">
        <v>1</v>
      </c>
      <c r="F81" s="257" t="s">
        <v>313</v>
      </c>
      <c r="G81" s="257"/>
      <c r="H81" s="257"/>
      <c r="I81" s="257"/>
      <c r="J81" s="257"/>
      <c r="K81" s="257"/>
      <c r="L81" s="257"/>
      <c r="M81" s="257"/>
      <c r="N81" s="257"/>
      <c r="O81" s="257"/>
      <c r="P81" s="241"/>
      <c r="Q81" s="242"/>
      <c r="R81" s="241"/>
      <c r="S81" s="259"/>
      <c r="T81" s="259"/>
      <c r="U81" s="49"/>
      <c r="V81" s="43"/>
      <c r="W81" s="177"/>
      <c r="X81" s="179"/>
      <c r="Y81" s="177"/>
      <c r="Z81" s="177"/>
      <c r="AA81" s="179"/>
      <c r="AB81" s="177"/>
      <c r="AC81" s="177"/>
      <c r="AD81" s="177"/>
      <c r="AE81" s="177"/>
      <c r="AF81" s="178"/>
      <c r="AG81" s="178"/>
      <c r="AH81" s="178"/>
      <c r="AI81" s="178"/>
    </row>
    <row r="82" spans="1:35" ht="46.2" customHeight="1">
      <c r="A82" s="176">
        <v>1</v>
      </c>
      <c r="B82" s="182" t="s">
        <v>336</v>
      </c>
      <c r="C82" s="256" t="s">
        <v>679</v>
      </c>
      <c r="D82" s="182" t="s">
        <v>679</v>
      </c>
      <c r="E82" s="182">
        <v>3</v>
      </c>
      <c r="F82" s="257" t="s">
        <v>308</v>
      </c>
      <c r="G82" s="257" t="s">
        <v>639</v>
      </c>
      <c r="H82" s="257" t="s">
        <v>855</v>
      </c>
      <c r="I82" s="257"/>
      <c r="J82" s="257"/>
      <c r="K82" s="257"/>
      <c r="L82" s="257"/>
      <c r="M82" s="257"/>
      <c r="N82" s="257"/>
      <c r="O82" s="257"/>
      <c r="P82" s="241"/>
      <c r="Q82" s="242"/>
      <c r="R82" s="241"/>
      <c r="S82" s="259"/>
      <c r="T82" s="259"/>
      <c r="U82" s="49"/>
      <c r="V82" s="43"/>
      <c r="W82" s="177"/>
      <c r="X82" s="179"/>
      <c r="Y82" s="177"/>
      <c r="Z82" s="177"/>
      <c r="AA82" s="179"/>
      <c r="AB82" s="177"/>
      <c r="AC82" s="177"/>
      <c r="AD82" s="177"/>
      <c r="AE82" s="177"/>
      <c r="AF82" s="178"/>
      <c r="AG82" s="178"/>
      <c r="AH82" s="178"/>
      <c r="AI82" s="178"/>
    </row>
    <row r="83" spans="1:35" ht="46.2" customHeight="1">
      <c r="A83" s="176">
        <v>1</v>
      </c>
      <c r="B83" s="182" t="s">
        <v>1019</v>
      </c>
      <c r="C83" s="256" t="s">
        <v>687</v>
      </c>
      <c r="D83" s="182" t="s">
        <v>687</v>
      </c>
      <c r="E83" s="182">
        <v>1</v>
      </c>
      <c r="F83" s="257" t="s">
        <v>778</v>
      </c>
      <c r="G83" s="257"/>
      <c r="H83" s="257"/>
      <c r="I83" s="257"/>
      <c r="J83" s="257"/>
      <c r="K83" s="257"/>
      <c r="L83" s="257"/>
      <c r="M83" s="257"/>
      <c r="N83" s="257"/>
      <c r="O83" s="257"/>
      <c r="P83" s="241"/>
      <c r="Q83" s="242"/>
      <c r="R83" s="241"/>
      <c r="S83" s="259"/>
      <c r="T83" s="259"/>
      <c r="U83" s="49"/>
      <c r="V83" s="43"/>
      <c r="W83" s="177"/>
      <c r="X83" s="179"/>
      <c r="Y83" s="177"/>
      <c r="Z83" s="177"/>
      <c r="AA83" s="179"/>
      <c r="AB83" s="177"/>
      <c r="AC83" s="177"/>
      <c r="AD83" s="177"/>
      <c r="AE83" s="177"/>
      <c r="AF83" s="178"/>
      <c r="AG83" s="178"/>
      <c r="AH83" s="178"/>
      <c r="AI83" s="178"/>
    </row>
    <row r="84" spans="1:35" ht="42" customHeight="1">
      <c r="A84" s="176">
        <v>1</v>
      </c>
      <c r="B84" s="182" t="s">
        <v>715</v>
      </c>
      <c r="C84" s="256" t="s">
        <v>687</v>
      </c>
      <c r="D84" s="182" t="s">
        <v>687</v>
      </c>
      <c r="E84" s="182">
        <v>2</v>
      </c>
      <c r="F84" s="257" t="s">
        <v>252</v>
      </c>
      <c r="G84" s="261" t="s">
        <v>1185</v>
      </c>
      <c r="H84" s="257"/>
      <c r="I84" s="257"/>
      <c r="J84" s="257"/>
      <c r="K84" s="257"/>
      <c r="L84" s="257"/>
      <c r="M84" s="257"/>
      <c r="N84" s="257"/>
      <c r="O84" s="257"/>
      <c r="P84" s="241"/>
      <c r="Q84" s="242"/>
      <c r="R84" s="241"/>
      <c r="S84" s="259"/>
      <c r="T84" s="259"/>
      <c r="U84" s="179"/>
      <c r="V84" s="177"/>
      <c r="W84" s="177"/>
      <c r="X84" s="179"/>
      <c r="Y84" s="177"/>
      <c r="Z84" s="177"/>
      <c r="AA84" s="179"/>
      <c r="AB84" s="177"/>
      <c r="AC84" s="177"/>
      <c r="AD84" s="177"/>
      <c r="AE84" s="177"/>
      <c r="AF84" s="178"/>
      <c r="AG84" s="178"/>
      <c r="AH84" s="178"/>
      <c r="AI84" s="178"/>
    </row>
    <row r="85" spans="1:35" ht="37.200000000000003" customHeight="1">
      <c r="A85" s="176">
        <v>1</v>
      </c>
      <c r="B85" s="182" t="s">
        <v>714</v>
      </c>
      <c r="C85" s="256" t="s">
        <v>687</v>
      </c>
      <c r="D85" s="182" t="s">
        <v>687</v>
      </c>
      <c r="E85" s="182">
        <v>2</v>
      </c>
      <c r="F85" s="257" t="s">
        <v>245</v>
      </c>
      <c r="G85" s="257" t="s">
        <v>634</v>
      </c>
      <c r="H85" s="257"/>
      <c r="I85" s="257"/>
      <c r="J85" s="257"/>
      <c r="K85" s="257"/>
      <c r="L85" s="257"/>
      <c r="M85" s="257"/>
      <c r="N85" s="257"/>
      <c r="O85" s="257"/>
      <c r="P85" s="241"/>
      <c r="Q85" s="242"/>
      <c r="R85" s="241"/>
      <c r="S85" s="259"/>
      <c r="T85" s="259"/>
      <c r="U85" s="179"/>
      <c r="V85" s="177"/>
      <c r="W85" s="177"/>
      <c r="X85" s="179"/>
      <c r="Y85" s="177"/>
      <c r="Z85" s="177"/>
      <c r="AA85" s="179"/>
      <c r="AB85" s="177"/>
      <c r="AC85" s="177"/>
      <c r="AD85" s="177"/>
      <c r="AE85" s="177"/>
      <c r="AF85" s="178"/>
      <c r="AG85" s="178"/>
      <c r="AH85" s="178"/>
      <c r="AI85" s="178"/>
    </row>
    <row r="86" spans="1:35" ht="45.6" customHeight="1">
      <c r="A86" s="176">
        <v>1</v>
      </c>
      <c r="B86" s="182" t="s">
        <v>713</v>
      </c>
      <c r="C86" s="256" t="s">
        <v>687</v>
      </c>
      <c r="D86" s="182" t="s">
        <v>687</v>
      </c>
      <c r="E86" s="182">
        <f>1+1</f>
        <v>2</v>
      </c>
      <c r="F86" s="257" t="s">
        <v>251</v>
      </c>
      <c r="G86" s="257" t="s">
        <v>295</v>
      </c>
      <c r="H86" s="257"/>
      <c r="I86" s="257"/>
      <c r="J86" s="257"/>
      <c r="K86" s="257"/>
      <c r="L86" s="257"/>
      <c r="M86" s="257"/>
      <c r="N86" s="257"/>
      <c r="O86" s="257"/>
      <c r="P86" s="241"/>
      <c r="Q86" s="242"/>
      <c r="R86" s="241"/>
      <c r="S86" s="259"/>
      <c r="T86" s="259"/>
      <c r="U86" s="179"/>
      <c r="V86" s="177"/>
      <c r="W86" s="177"/>
      <c r="X86" s="179"/>
      <c r="Y86" s="177"/>
      <c r="Z86" s="177"/>
      <c r="AA86" s="179"/>
      <c r="AB86" s="177"/>
      <c r="AC86" s="177"/>
      <c r="AD86" s="177"/>
      <c r="AE86" s="177"/>
      <c r="AF86" s="178"/>
      <c r="AG86" s="178"/>
      <c r="AH86" s="178"/>
      <c r="AI86" s="178"/>
    </row>
    <row r="87" spans="1:35" ht="45.6" customHeight="1">
      <c r="A87" s="176"/>
      <c r="B87" s="182" t="s">
        <v>1061</v>
      </c>
      <c r="C87" s="182" t="s">
        <v>687</v>
      </c>
      <c r="D87" s="182" t="s">
        <v>687</v>
      </c>
      <c r="E87" s="256">
        <v>1</v>
      </c>
      <c r="F87" s="257" t="s">
        <v>1113</v>
      </c>
      <c r="G87" s="257"/>
      <c r="H87" s="257"/>
      <c r="I87" s="257"/>
      <c r="J87" s="257"/>
      <c r="K87" s="257"/>
      <c r="L87" s="257"/>
      <c r="M87" s="257"/>
      <c r="N87" s="257"/>
      <c r="O87" s="257"/>
      <c r="P87" s="241"/>
      <c r="Q87" s="242"/>
      <c r="R87" s="241"/>
      <c r="S87" s="259"/>
      <c r="T87" s="259"/>
      <c r="U87" s="179"/>
      <c r="V87" s="177"/>
      <c r="W87" s="177"/>
      <c r="X87" s="179"/>
      <c r="Y87" s="177"/>
      <c r="Z87" s="177"/>
      <c r="AA87" s="179"/>
      <c r="AB87" s="177"/>
      <c r="AC87" s="177"/>
      <c r="AD87" s="177"/>
      <c r="AE87" s="177"/>
      <c r="AF87" s="178"/>
      <c r="AG87" s="178"/>
      <c r="AH87" s="178"/>
      <c r="AI87" s="178"/>
    </row>
    <row r="88" spans="1:35" ht="47.4" customHeight="1">
      <c r="A88" s="176">
        <v>1</v>
      </c>
      <c r="B88" s="182" t="s">
        <v>712</v>
      </c>
      <c r="C88" s="256" t="s">
        <v>687</v>
      </c>
      <c r="D88" s="182" t="s">
        <v>687</v>
      </c>
      <c r="E88" s="182">
        <v>3</v>
      </c>
      <c r="F88" s="257" t="s">
        <v>252</v>
      </c>
      <c r="G88" s="257" t="s">
        <v>299</v>
      </c>
      <c r="H88" s="257" t="s">
        <v>1143</v>
      </c>
      <c r="I88" s="257"/>
      <c r="J88" s="257"/>
      <c r="K88" s="257"/>
      <c r="L88" s="257"/>
      <c r="M88" s="257"/>
      <c r="N88" s="257"/>
      <c r="O88" s="257"/>
      <c r="P88" s="241"/>
      <c r="Q88" s="242"/>
      <c r="R88" s="241"/>
      <c r="S88" s="259"/>
      <c r="T88" s="259"/>
      <c r="U88" s="179"/>
      <c r="V88" s="177"/>
      <c r="W88" s="177"/>
      <c r="X88" s="179"/>
      <c r="Y88" s="177"/>
      <c r="Z88" s="177"/>
      <c r="AA88" s="179"/>
      <c r="AB88" s="177"/>
      <c r="AC88" s="177"/>
      <c r="AD88" s="177"/>
      <c r="AE88" s="177"/>
      <c r="AF88" s="178"/>
      <c r="AG88" s="178"/>
      <c r="AH88" s="178"/>
      <c r="AI88" s="178"/>
    </row>
    <row r="89" spans="1:35" ht="47.4" customHeight="1">
      <c r="A89" s="176">
        <v>1</v>
      </c>
      <c r="B89" s="182" t="s">
        <v>576</v>
      </c>
      <c r="C89" s="256" t="s">
        <v>258</v>
      </c>
      <c r="D89" s="182" t="s">
        <v>258</v>
      </c>
      <c r="E89" s="182">
        <v>1</v>
      </c>
      <c r="F89" s="257" t="s">
        <v>570</v>
      </c>
      <c r="G89" s="257"/>
      <c r="H89" s="257"/>
      <c r="I89" s="257"/>
      <c r="J89" s="257"/>
      <c r="K89" s="257"/>
      <c r="L89" s="257"/>
      <c r="M89" s="257"/>
      <c r="N89" s="257"/>
      <c r="O89" s="257"/>
      <c r="P89" s="241"/>
      <c r="Q89" s="242"/>
      <c r="R89" s="241"/>
      <c r="S89" s="259"/>
      <c r="T89" s="259"/>
      <c r="U89" s="179"/>
      <c r="V89" s="177"/>
      <c r="W89" s="177"/>
      <c r="X89" s="179"/>
      <c r="Y89" s="177"/>
      <c r="Z89" s="177"/>
      <c r="AA89" s="179"/>
      <c r="AB89" s="177"/>
      <c r="AC89" s="177"/>
      <c r="AD89" s="177"/>
      <c r="AE89" s="177"/>
      <c r="AF89" s="178"/>
      <c r="AG89" s="178"/>
      <c r="AH89" s="178"/>
      <c r="AI89" s="178"/>
    </row>
    <row r="90" spans="1:35" ht="47.4" customHeight="1">
      <c r="A90" s="176">
        <v>1</v>
      </c>
      <c r="B90" s="180" t="s">
        <v>1288</v>
      </c>
      <c r="C90" s="182" t="s">
        <v>260</v>
      </c>
      <c r="D90" s="182" t="s">
        <v>683</v>
      </c>
      <c r="E90" s="182">
        <v>3</v>
      </c>
      <c r="F90" s="257" t="s">
        <v>614</v>
      </c>
      <c r="G90" s="261" t="s">
        <v>651</v>
      </c>
      <c r="H90" s="257" t="s">
        <v>248</v>
      </c>
      <c r="I90" s="257" t="s">
        <v>1109</v>
      </c>
      <c r="J90" s="257"/>
      <c r="K90" s="257"/>
      <c r="L90" s="257"/>
      <c r="M90" s="257"/>
      <c r="N90" s="257"/>
      <c r="O90" s="257"/>
      <c r="P90" s="241"/>
      <c r="Q90" s="242"/>
      <c r="R90" s="241"/>
      <c r="S90" s="259"/>
      <c r="T90" s="259"/>
      <c r="U90" s="179"/>
      <c r="V90" s="177"/>
      <c r="W90" s="177"/>
      <c r="X90" s="179"/>
      <c r="Y90" s="177"/>
      <c r="Z90" s="177"/>
      <c r="AA90" s="179"/>
      <c r="AB90" s="177"/>
      <c r="AC90" s="177"/>
      <c r="AD90" s="177"/>
      <c r="AE90" s="177"/>
      <c r="AF90" s="178"/>
      <c r="AG90" s="178"/>
      <c r="AH90" s="178"/>
      <c r="AI90" s="178"/>
    </row>
    <row r="91" spans="1:35" ht="47.4" customHeight="1">
      <c r="A91" s="176">
        <v>1</v>
      </c>
      <c r="B91" s="182" t="s">
        <v>1020</v>
      </c>
      <c r="C91" s="256" t="s">
        <v>261</v>
      </c>
      <c r="D91" s="182" t="s">
        <v>261</v>
      </c>
      <c r="E91" s="182">
        <v>1</v>
      </c>
      <c r="F91" s="257" t="s">
        <v>765</v>
      </c>
      <c r="G91" s="257"/>
      <c r="H91" s="257"/>
      <c r="I91" s="257"/>
      <c r="J91" s="257"/>
      <c r="K91" s="257"/>
      <c r="L91" s="257"/>
      <c r="M91" s="257"/>
      <c r="N91" s="257"/>
      <c r="O91" s="257"/>
      <c r="P91" s="241"/>
      <c r="Q91" s="242"/>
      <c r="R91" s="241"/>
      <c r="S91" s="259"/>
      <c r="T91" s="259"/>
      <c r="U91" s="179"/>
      <c r="V91" s="177"/>
      <c r="W91" s="177"/>
      <c r="X91" s="179"/>
      <c r="Y91" s="177"/>
      <c r="Z91" s="177"/>
      <c r="AA91" s="179"/>
      <c r="AB91" s="177"/>
      <c r="AC91" s="177"/>
      <c r="AD91" s="177"/>
      <c r="AE91" s="177"/>
      <c r="AF91" s="178"/>
      <c r="AG91" s="178"/>
      <c r="AH91" s="178"/>
      <c r="AI91" s="178"/>
    </row>
    <row r="92" spans="1:35" ht="48.6" customHeight="1">
      <c r="A92" s="176">
        <v>1</v>
      </c>
      <c r="B92" s="180" t="s">
        <v>120</v>
      </c>
      <c r="C92" s="256" t="s">
        <v>698</v>
      </c>
      <c r="D92" s="182" t="s">
        <v>698</v>
      </c>
      <c r="E92" s="182">
        <v>2</v>
      </c>
      <c r="F92" s="257" t="s">
        <v>247</v>
      </c>
      <c r="G92" s="261" t="s">
        <v>248</v>
      </c>
      <c r="H92" s="257"/>
      <c r="I92" s="257"/>
      <c r="J92" s="257"/>
      <c r="K92" s="257"/>
      <c r="L92" s="257"/>
      <c r="M92" s="257"/>
      <c r="N92" s="257"/>
      <c r="O92" s="257"/>
      <c r="P92" s="241"/>
      <c r="Q92" s="242"/>
      <c r="R92" s="241"/>
      <c r="S92" s="259"/>
      <c r="T92" s="259"/>
      <c r="U92" s="179"/>
      <c r="V92" s="177"/>
      <c r="W92" s="177"/>
      <c r="X92" s="179"/>
      <c r="Y92" s="177"/>
      <c r="Z92" s="177"/>
      <c r="AA92" s="179"/>
      <c r="AB92" s="177"/>
      <c r="AC92" s="177"/>
      <c r="AD92" s="177"/>
      <c r="AE92" s="177"/>
      <c r="AF92" s="178"/>
      <c r="AG92" s="178"/>
      <c r="AH92" s="178"/>
      <c r="AI92" s="178"/>
    </row>
    <row r="93" spans="1:35" ht="48.6" customHeight="1">
      <c r="A93" s="176">
        <v>1</v>
      </c>
      <c r="B93" s="182" t="s">
        <v>716</v>
      </c>
      <c r="C93" s="256" t="s">
        <v>717</v>
      </c>
      <c r="D93" s="182" t="s">
        <v>717</v>
      </c>
      <c r="E93" s="182">
        <v>2</v>
      </c>
      <c r="F93" s="257" t="s">
        <v>557</v>
      </c>
      <c r="G93" s="257" t="s">
        <v>589</v>
      </c>
      <c r="H93" s="257"/>
      <c r="I93" s="257"/>
      <c r="J93" s="257"/>
      <c r="K93" s="257"/>
      <c r="L93" s="257"/>
      <c r="M93" s="257"/>
      <c r="N93" s="257"/>
      <c r="O93" s="257"/>
      <c r="P93" s="241"/>
      <c r="Q93" s="242"/>
      <c r="R93" s="241"/>
      <c r="S93" s="259"/>
      <c r="T93" s="259"/>
      <c r="U93" s="179"/>
      <c r="V93" s="177"/>
      <c r="W93" s="177"/>
      <c r="X93" s="179"/>
      <c r="Y93" s="177"/>
      <c r="Z93" s="177"/>
      <c r="AA93" s="179"/>
      <c r="AB93" s="177"/>
      <c r="AC93" s="177"/>
      <c r="AD93" s="177"/>
      <c r="AE93" s="177"/>
      <c r="AF93" s="178"/>
      <c r="AG93" s="178"/>
      <c r="AH93" s="178"/>
      <c r="AI93" s="178"/>
    </row>
    <row r="94" spans="1:35" ht="48.6" customHeight="1">
      <c r="A94" s="176">
        <v>1</v>
      </c>
      <c r="B94" s="180" t="s">
        <v>559</v>
      </c>
      <c r="C94" s="256" t="s">
        <v>682</v>
      </c>
      <c r="D94" s="182" t="s">
        <v>682</v>
      </c>
      <c r="E94" s="182">
        <v>2</v>
      </c>
      <c r="F94" s="257" t="s">
        <v>604</v>
      </c>
      <c r="G94" s="261" t="s">
        <v>557</v>
      </c>
      <c r="H94" s="257"/>
      <c r="I94" s="257"/>
      <c r="J94" s="257"/>
      <c r="K94" s="257"/>
      <c r="L94" s="257"/>
      <c r="M94" s="257"/>
      <c r="N94" s="257"/>
      <c r="O94" s="257"/>
      <c r="P94" s="241"/>
      <c r="Q94" s="242"/>
      <c r="R94" s="241"/>
      <c r="S94" s="259"/>
      <c r="T94" s="259"/>
      <c r="U94" s="179"/>
      <c r="V94" s="177"/>
      <c r="W94" s="177"/>
      <c r="X94" s="179"/>
      <c r="Y94" s="177"/>
      <c r="Z94" s="177"/>
      <c r="AA94" s="179"/>
      <c r="AB94" s="177"/>
      <c r="AC94" s="177"/>
      <c r="AD94" s="177"/>
      <c r="AE94" s="177"/>
      <c r="AF94" s="178"/>
      <c r="AG94" s="178"/>
      <c r="AH94" s="178"/>
      <c r="AI94" s="178"/>
    </row>
    <row r="95" spans="1:35" ht="48.6" customHeight="1">
      <c r="A95" s="176">
        <v>1</v>
      </c>
      <c r="B95" s="182" t="s">
        <v>588</v>
      </c>
      <c r="C95" s="256" t="s">
        <v>684</v>
      </c>
      <c r="D95" s="182" t="s">
        <v>684</v>
      </c>
      <c r="E95" s="182">
        <v>2</v>
      </c>
      <c r="F95" s="257" t="s">
        <v>577</v>
      </c>
      <c r="G95" s="257" t="s">
        <v>1089</v>
      </c>
      <c r="H95" s="257"/>
      <c r="I95" s="257"/>
      <c r="J95" s="257"/>
      <c r="K95" s="257"/>
      <c r="L95" s="257"/>
      <c r="M95" s="257"/>
      <c r="N95" s="257"/>
      <c r="O95" s="257"/>
      <c r="P95" s="241"/>
      <c r="Q95" s="242"/>
      <c r="R95" s="241"/>
      <c r="S95" s="259"/>
      <c r="T95" s="259"/>
      <c r="U95" s="179"/>
      <c r="V95" s="177"/>
      <c r="W95" s="177"/>
      <c r="X95" s="179"/>
      <c r="Y95" s="177"/>
      <c r="Z95" s="177"/>
      <c r="AA95" s="179"/>
      <c r="AB95" s="177"/>
      <c r="AC95" s="177"/>
      <c r="AD95" s="177"/>
      <c r="AE95" s="177"/>
      <c r="AF95" s="178"/>
      <c r="AG95" s="178"/>
      <c r="AH95" s="178"/>
      <c r="AI95" s="178"/>
    </row>
    <row r="96" spans="1:35" ht="28.95" customHeight="1">
      <c r="A96" s="176">
        <v>1</v>
      </c>
      <c r="B96" s="182" t="s">
        <v>78</v>
      </c>
      <c r="C96" s="256" t="s">
        <v>684</v>
      </c>
      <c r="D96" s="182" t="s">
        <v>684</v>
      </c>
      <c r="E96" s="182">
        <v>3</v>
      </c>
      <c r="F96" s="257" t="s">
        <v>253</v>
      </c>
      <c r="G96" s="257" t="s">
        <v>1136</v>
      </c>
      <c r="H96" s="257" t="s">
        <v>1167</v>
      </c>
      <c r="I96" s="257"/>
      <c r="J96" s="257"/>
      <c r="K96" s="257"/>
      <c r="L96" s="257"/>
      <c r="M96" s="257"/>
      <c r="N96" s="257"/>
      <c r="O96" s="257"/>
      <c r="P96" s="256"/>
      <c r="Q96" s="256"/>
      <c r="R96" s="256"/>
      <c r="S96" s="259"/>
      <c r="T96" s="259"/>
      <c r="U96" s="177"/>
      <c r="V96" s="177"/>
      <c r="W96" s="177"/>
      <c r="X96" s="179"/>
      <c r="Y96" s="177"/>
      <c r="Z96" s="177"/>
      <c r="AA96" s="179"/>
      <c r="AB96" s="177"/>
      <c r="AC96" s="177"/>
      <c r="AD96" s="177"/>
      <c r="AE96" s="177"/>
      <c r="AF96" s="178"/>
      <c r="AG96" s="178"/>
      <c r="AH96" s="178"/>
      <c r="AI96" s="178"/>
    </row>
    <row r="97" spans="1:35" ht="28.95" customHeight="1">
      <c r="A97" s="176">
        <v>1</v>
      </c>
      <c r="B97" s="182" t="s">
        <v>338</v>
      </c>
      <c r="C97" s="256" t="s">
        <v>684</v>
      </c>
      <c r="D97" s="182" t="s">
        <v>684</v>
      </c>
      <c r="E97" s="182">
        <f>0+1</f>
        <v>1</v>
      </c>
      <c r="F97" s="257" t="s">
        <v>322</v>
      </c>
      <c r="G97" s="265"/>
      <c r="H97" s="257"/>
      <c r="I97" s="257"/>
      <c r="J97" s="257"/>
      <c r="K97" s="257"/>
      <c r="L97" s="257"/>
      <c r="M97" s="257"/>
      <c r="N97" s="257"/>
      <c r="O97" s="257"/>
      <c r="P97" s="256"/>
      <c r="Q97" s="256"/>
      <c r="R97" s="256"/>
      <c r="S97" s="259"/>
      <c r="T97" s="259"/>
      <c r="U97" s="177"/>
      <c r="V97" s="177"/>
      <c r="W97" s="177"/>
      <c r="X97" s="179"/>
      <c r="Y97" s="177"/>
      <c r="Z97" s="177"/>
      <c r="AA97" s="179"/>
      <c r="AB97" s="177"/>
      <c r="AC97" s="177"/>
      <c r="AD97" s="177"/>
      <c r="AE97" s="177"/>
      <c r="AF97" s="178"/>
      <c r="AG97" s="178"/>
      <c r="AH97" s="178"/>
      <c r="AI97" s="178"/>
    </row>
    <row r="98" spans="1:35" ht="34.950000000000003" customHeight="1">
      <c r="A98" s="176">
        <v>1</v>
      </c>
      <c r="B98" s="180" t="s">
        <v>94</v>
      </c>
      <c r="C98" s="256" t="s">
        <v>684</v>
      </c>
      <c r="D98" s="256" t="s">
        <v>684</v>
      </c>
      <c r="E98" s="182">
        <v>5</v>
      </c>
      <c r="F98" s="257" t="s">
        <v>244</v>
      </c>
      <c r="G98" s="257" t="s">
        <v>533</v>
      </c>
      <c r="H98" s="257" t="s">
        <v>614</v>
      </c>
      <c r="I98" s="257" t="s">
        <v>340</v>
      </c>
      <c r="J98" s="261" t="s">
        <v>1109</v>
      </c>
      <c r="K98" s="257"/>
      <c r="L98" s="257"/>
      <c r="M98" s="257"/>
      <c r="N98" s="257"/>
      <c r="O98" s="257"/>
      <c r="P98" s="256"/>
      <c r="Q98" s="256"/>
      <c r="R98" s="256"/>
      <c r="S98" s="259"/>
      <c r="T98" s="259"/>
      <c r="U98" s="177"/>
      <c r="V98" s="177"/>
      <c r="W98" s="177"/>
      <c r="X98" s="179"/>
      <c r="Y98" s="177"/>
      <c r="Z98" s="177"/>
      <c r="AA98" s="179"/>
      <c r="AB98" s="177"/>
      <c r="AC98" s="177"/>
      <c r="AD98" s="177"/>
      <c r="AE98" s="177"/>
      <c r="AF98" s="178"/>
      <c r="AG98" s="178"/>
      <c r="AH98" s="178"/>
      <c r="AI98" s="178"/>
    </row>
    <row r="99" spans="1:35" ht="34.950000000000003" customHeight="1">
      <c r="A99" s="176">
        <v>1</v>
      </c>
      <c r="B99" s="182" t="s">
        <v>1021</v>
      </c>
      <c r="C99" s="256" t="s">
        <v>1299</v>
      </c>
      <c r="D99" s="182" t="s">
        <v>1022</v>
      </c>
      <c r="E99" s="182">
        <v>2</v>
      </c>
      <c r="F99" s="257" t="s">
        <v>882</v>
      </c>
      <c r="G99" s="257" t="s">
        <v>1190</v>
      </c>
      <c r="H99" s="257"/>
      <c r="I99" s="257"/>
      <c r="J99" s="257"/>
      <c r="K99" s="257"/>
      <c r="L99" s="257"/>
      <c r="M99" s="257"/>
      <c r="N99" s="257"/>
      <c r="O99" s="257"/>
      <c r="P99" s="256"/>
      <c r="Q99" s="256"/>
      <c r="R99" s="256"/>
      <c r="S99" s="259"/>
      <c r="T99" s="259"/>
      <c r="U99" s="177"/>
      <c r="V99" s="177"/>
      <c r="W99" s="177"/>
      <c r="X99" s="179"/>
      <c r="Y99" s="177"/>
      <c r="Z99" s="177"/>
      <c r="AA99" s="179"/>
      <c r="AB99" s="177"/>
      <c r="AC99" s="177"/>
      <c r="AD99" s="177"/>
      <c r="AE99" s="177"/>
      <c r="AF99" s="178"/>
      <c r="AG99" s="178"/>
      <c r="AH99" s="178"/>
      <c r="AI99" s="178"/>
    </row>
    <row r="100" spans="1:35" ht="43.95" customHeight="1">
      <c r="A100" s="176">
        <v>1</v>
      </c>
      <c r="B100" s="182" t="s">
        <v>624</v>
      </c>
      <c r="C100" s="256" t="s">
        <v>685</v>
      </c>
      <c r="D100" s="182" t="s">
        <v>685</v>
      </c>
      <c r="E100" s="182">
        <v>1</v>
      </c>
      <c r="F100" s="257" t="s">
        <v>614</v>
      </c>
      <c r="G100" s="257"/>
      <c r="H100" s="257"/>
      <c r="I100" s="257"/>
      <c r="J100" s="257"/>
      <c r="K100" s="257"/>
      <c r="L100" s="257"/>
      <c r="M100" s="257"/>
      <c r="N100" s="257"/>
      <c r="O100" s="257"/>
      <c r="P100" s="256"/>
      <c r="Q100" s="256"/>
      <c r="R100" s="256"/>
      <c r="S100" s="259"/>
      <c r="T100" s="259"/>
      <c r="U100" s="177"/>
      <c r="V100" s="177"/>
      <c r="W100" s="177"/>
      <c r="X100" s="179"/>
      <c r="Y100" s="177"/>
      <c r="Z100" s="177"/>
      <c r="AA100" s="179"/>
      <c r="AB100" s="177"/>
      <c r="AC100" s="177"/>
      <c r="AD100" s="177"/>
      <c r="AE100" s="177"/>
      <c r="AF100" s="178"/>
      <c r="AG100" s="178"/>
      <c r="AH100" s="178"/>
      <c r="AI100" s="178"/>
    </row>
    <row r="101" spans="1:35" ht="43.95" customHeight="1">
      <c r="A101" s="176">
        <v>1</v>
      </c>
      <c r="B101" s="182" t="s">
        <v>342</v>
      </c>
      <c r="C101" s="256" t="s">
        <v>687</v>
      </c>
      <c r="D101" s="182" t="s">
        <v>687</v>
      </c>
      <c r="E101" s="182">
        <v>2</v>
      </c>
      <c r="F101" s="257" t="s">
        <v>301</v>
      </c>
      <c r="G101" s="265" t="s">
        <v>1076</v>
      </c>
      <c r="H101" s="257"/>
      <c r="I101" s="257"/>
      <c r="J101" s="257"/>
      <c r="K101" s="257"/>
      <c r="L101" s="257"/>
      <c r="M101" s="257"/>
      <c r="N101" s="257"/>
      <c r="O101" s="257"/>
      <c r="P101" s="256"/>
      <c r="Q101" s="256"/>
      <c r="R101" s="256"/>
      <c r="S101" s="259"/>
      <c r="T101" s="259"/>
      <c r="U101" s="177"/>
      <c r="V101" s="177"/>
      <c r="W101" s="177"/>
      <c r="X101" s="177"/>
      <c r="Y101" s="177"/>
      <c r="Z101" s="177"/>
      <c r="AA101" s="177"/>
      <c r="AB101" s="177"/>
      <c r="AC101" s="177"/>
      <c r="AD101" s="177"/>
      <c r="AE101" s="177"/>
      <c r="AF101" s="178"/>
      <c r="AG101" s="178"/>
      <c r="AH101" s="178"/>
      <c r="AI101" s="178"/>
    </row>
    <row r="102" spans="1:35" ht="32.4" customHeight="1">
      <c r="A102" s="176">
        <v>1</v>
      </c>
      <c r="B102" s="182" t="s">
        <v>134</v>
      </c>
      <c r="C102" s="256" t="s">
        <v>679</v>
      </c>
      <c r="D102" s="182" t="s">
        <v>679</v>
      </c>
      <c r="E102" s="182">
        <v>7</v>
      </c>
      <c r="F102" s="257" t="s">
        <v>249</v>
      </c>
      <c r="G102" s="257" t="s">
        <v>304</v>
      </c>
      <c r="H102" s="257" t="s">
        <v>319</v>
      </c>
      <c r="I102" s="257" t="s">
        <v>549</v>
      </c>
      <c r="J102" s="257" t="s">
        <v>570</v>
      </c>
      <c r="K102" s="257" t="s">
        <v>918</v>
      </c>
      <c r="L102" s="257" t="s">
        <v>1202</v>
      </c>
      <c r="M102" s="257"/>
      <c r="N102" s="257"/>
      <c r="O102" s="257"/>
      <c r="P102" s="256"/>
      <c r="Q102" s="256"/>
      <c r="R102" s="256"/>
      <c r="S102" s="259"/>
      <c r="T102" s="259"/>
      <c r="U102" s="177"/>
      <c r="V102" s="177"/>
      <c r="W102" s="177"/>
      <c r="X102" s="177"/>
      <c r="Y102" s="177"/>
      <c r="Z102" s="177"/>
      <c r="AA102" s="177"/>
      <c r="AB102" s="177"/>
      <c r="AC102" s="177"/>
      <c r="AD102" s="177"/>
      <c r="AE102" s="177"/>
      <c r="AF102" s="178"/>
      <c r="AG102" s="178"/>
      <c r="AH102" s="178"/>
      <c r="AI102" s="178"/>
    </row>
    <row r="103" spans="1:35" ht="32.4" customHeight="1">
      <c r="A103" s="176">
        <v>1</v>
      </c>
      <c r="B103" s="180" t="s">
        <v>603</v>
      </c>
      <c r="C103" s="256" t="s">
        <v>679</v>
      </c>
      <c r="D103" s="182" t="s">
        <v>679</v>
      </c>
      <c r="E103" s="182">
        <v>2</v>
      </c>
      <c r="F103" s="257" t="s">
        <v>597</v>
      </c>
      <c r="G103" s="261" t="s">
        <v>809</v>
      </c>
      <c r="H103" s="257"/>
      <c r="I103" s="257"/>
      <c r="J103" s="257"/>
      <c r="K103" s="257"/>
      <c r="L103" s="257"/>
      <c r="M103" s="257"/>
      <c r="N103" s="257"/>
      <c r="O103" s="257"/>
      <c r="P103" s="256"/>
      <c r="Q103" s="256"/>
      <c r="R103" s="256"/>
      <c r="S103" s="259"/>
      <c r="T103" s="259"/>
      <c r="U103" s="177"/>
      <c r="V103" s="177"/>
      <c r="W103" s="177"/>
      <c r="X103" s="177"/>
      <c r="Y103" s="177"/>
      <c r="Z103" s="177"/>
      <c r="AA103" s="177"/>
      <c r="AB103" s="177"/>
      <c r="AC103" s="177"/>
      <c r="AD103" s="177"/>
      <c r="AE103" s="177"/>
      <c r="AF103" s="178"/>
      <c r="AG103" s="178"/>
      <c r="AH103" s="178"/>
      <c r="AI103" s="178"/>
    </row>
    <row r="104" spans="1:35" ht="32.4" customHeight="1">
      <c r="A104" s="176">
        <v>1</v>
      </c>
      <c r="B104" s="182" t="s">
        <v>1023</v>
      </c>
      <c r="C104" s="256" t="s">
        <v>258</v>
      </c>
      <c r="D104" s="182" t="s">
        <v>1024</v>
      </c>
      <c r="E104" s="182">
        <v>2</v>
      </c>
      <c r="F104" s="257" t="s">
        <v>895</v>
      </c>
      <c r="G104" s="257" t="s">
        <v>1232</v>
      </c>
      <c r="H104" s="257"/>
      <c r="I104" s="257"/>
      <c r="J104" s="257"/>
      <c r="K104" s="257"/>
      <c r="L104" s="257"/>
      <c r="M104" s="257"/>
      <c r="N104" s="257"/>
      <c r="O104" s="257"/>
      <c r="P104" s="256"/>
      <c r="Q104" s="256"/>
      <c r="R104" s="256"/>
      <c r="S104" s="259"/>
      <c r="T104" s="259"/>
      <c r="U104" s="177"/>
      <c r="V104" s="177"/>
      <c r="W104" s="177"/>
      <c r="X104" s="177"/>
      <c r="Y104" s="177"/>
      <c r="Z104" s="177"/>
      <c r="AA104" s="177"/>
      <c r="AB104" s="177"/>
      <c r="AC104" s="177"/>
      <c r="AD104" s="177"/>
      <c r="AE104" s="177"/>
      <c r="AF104" s="178"/>
      <c r="AG104" s="178"/>
      <c r="AH104" s="178"/>
      <c r="AI104" s="178"/>
    </row>
    <row r="105" spans="1:35" ht="49.2" customHeight="1">
      <c r="A105" s="176">
        <v>1</v>
      </c>
      <c r="B105" s="182" t="s">
        <v>1289</v>
      </c>
      <c r="C105" s="256" t="s">
        <v>680</v>
      </c>
      <c r="D105" s="182" t="s">
        <v>680</v>
      </c>
      <c r="E105" s="182">
        <f>1+2</f>
        <v>3</v>
      </c>
      <c r="F105" s="257" t="s">
        <v>253</v>
      </c>
      <c r="G105" s="257" t="s">
        <v>252</v>
      </c>
      <c r="H105" s="257" t="s">
        <v>248</v>
      </c>
      <c r="I105" s="257"/>
      <c r="J105" s="257"/>
      <c r="K105" s="257"/>
      <c r="L105" s="257"/>
      <c r="M105" s="257"/>
      <c r="N105" s="257"/>
      <c r="O105" s="257"/>
      <c r="P105" s="256"/>
      <c r="Q105" s="256"/>
      <c r="R105" s="256"/>
      <c r="S105" s="259"/>
      <c r="T105" s="259"/>
      <c r="U105" s="177"/>
      <c r="V105" s="177"/>
      <c r="W105" s="177"/>
      <c r="X105" s="177"/>
      <c r="Y105" s="177"/>
      <c r="Z105" s="177"/>
      <c r="AA105" s="177"/>
      <c r="AB105" s="177"/>
      <c r="AC105" s="177"/>
      <c r="AD105" s="177"/>
      <c r="AE105" s="177"/>
      <c r="AF105" s="178"/>
      <c r="AG105" s="178"/>
      <c r="AH105" s="178"/>
      <c r="AI105" s="178"/>
    </row>
    <row r="106" spans="1:35" ht="36" customHeight="1">
      <c r="A106" s="176">
        <v>1</v>
      </c>
      <c r="B106" s="182" t="s">
        <v>343</v>
      </c>
      <c r="C106" s="256" t="s">
        <v>686</v>
      </c>
      <c r="D106" s="182" t="s">
        <v>686</v>
      </c>
      <c r="E106" s="182">
        <v>4</v>
      </c>
      <c r="F106" s="257" t="s">
        <v>304</v>
      </c>
      <c r="G106" s="257" t="s">
        <v>310</v>
      </c>
      <c r="H106" s="257" t="s">
        <v>756</v>
      </c>
      <c r="I106" s="257" t="s">
        <v>1185</v>
      </c>
      <c r="J106" s="257"/>
      <c r="K106" s="257"/>
      <c r="L106" s="257"/>
      <c r="M106" s="257"/>
      <c r="N106" s="257"/>
      <c r="O106" s="257"/>
      <c r="P106" s="256"/>
      <c r="Q106" s="256"/>
      <c r="R106" s="256"/>
      <c r="S106" s="259"/>
      <c r="T106" s="259"/>
      <c r="U106" s="177"/>
      <c r="V106" s="177"/>
      <c r="W106" s="177"/>
      <c r="X106" s="177"/>
      <c r="Y106" s="177"/>
      <c r="Z106" s="177"/>
      <c r="AA106" s="177"/>
      <c r="AB106" s="177"/>
      <c r="AC106" s="177"/>
      <c r="AD106" s="177"/>
      <c r="AE106" s="177"/>
      <c r="AF106" s="178"/>
      <c r="AG106" s="178"/>
      <c r="AH106" s="178"/>
      <c r="AI106" s="178"/>
    </row>
    <row r="107" spans="1:35" ht="47.4" customHeight="1">
      <c r="A107" s="176">
        <v>1</v>
      </c>
      <c r="B107" s="182" t="s">
        <v>623</v>
      </c>
      <c r="C107" s="256" t="s">
        <v>686</v>
      </c>
      <c r="D107" s="182" t="s">
        <v>686</v>
      </c>
      <c r="E107" s="182">
        <v>2</v>
      </c>
      <c r="F107" s="257" t="s">
        <v>614</v>
      </c>
      <c r="G107" s="257" t="s">
        <v>882</v>
      </c>
      <c r="H107" s="257"/>
      <c r="I107" s="257"/>
      <c r="J107" s="257"/>
      <c r="K107" s="257"/>
      <c r="L107" s="257"/>
      <c r="M107" s="257"/>
      <c r="N107" s="257"/>
      <c r="O107" s="257"/>
      <c r="P107" s="256"/>
      <c r="Q107" s="256"/>
      <c r="R107" s="256"/>
      <c r="S107" s="259"/>
      <c r="T107" s="259"/>
      <c r="U107" s="177"/>
      <c r="V107" s="177"/>
      <c r="W107" s="177"/>
      <c r="X107" s="177"/>
      <c r="Y107" s="177"/>
      <c r="Z107" s="177"/>
      <c r="AA107" s="177"/>
      <c r="AB107" s="177"/>
      <c r="AC107" s="177"/>
      <c r="AD107" s="177"/>
      <c r="AE107" s="177"/>
      <c r="AF107" s="178"/>
      <c r="AG107" s="178"/>
      <c r="AH107" s="178"/>
      <c r="AI107" s="178"/>
    </row>
    <row r="108" spans="1:35" ht="41.4" customHeight="1">
      <c r="A108" s="176">
        <v>1</v>
      </c>
      <c r="B108" s="182" t="s">
        <v>160</v>
      </c>
      <c r="C108" s="256" t="s">
        <v>686</v>
      </c>
      <c r="D108" s="182" t="s">
        <v>686</v>
      </c>
      <c r="E108" s="182">
        <v>7</v>
      </c>
      <c r="F108" s="257" t="s">
        <v>254</v>
      </c>
      <c r="G108" s="257" t="s">
        <v>243</v>
      </c>
      <c r="H108" s="257" t="s">
        <v>604</v>
      </c>
      <c r="I108" s="257" t="s">
        <v>986</v>
      </c>
      <c r="J108" s="257" t="s">
        <v>871</v>
      </c>
      <c r="K108" s="257" t="s">
        <v>918</v>
      </c>
      <c r="L108" s="257" t="s">
        <v>1113</v>
      </c>
      <c r="M108" s="257"/>
      <c r="N108" s="265"/>
      <c r="O108" s="257"/>
      <c r="P108" s="256"/>
      <c r="Q108" s="256"/>
      <c r="R108" s="256"/>
      <c r="S108" s="259"/>
      <c r="T108" s="259"/>
      <c r="U108" s="177"/>
      <c r="V108" s="177"/>
      <c r="W108" s="177"/>
      <c r="X108" s="177"/>
      <c r="Y108" s="177"/>
      <c r="Z108" s="177"/>
      <c r="AA108" s="177"/>
      <c r="AB108" s="177"/>
      <c r="AC108" s="177"/>
      <c r="AD108" s="177"/>
      <c r="AE108" s="177"/>
      <c r="AF108" s="178"/>
      <c r="AG108" s="178"/>
      <c r="AH108" s="178"/>
      <c r="AI108" s="178"/>
    </row>
    <row r="109" spans="1:35" ht="41.4" customHeight="1">
      <c r="A109" s="176">
        <v>1</v>
      </c>
      <c r="B109" s="180" t="s">
        <v>344</v>
      </c>
      <c r="C109" s="256" t="s">
        <v>258</v>
      </c>
      <c r="D109" s="182" t="s">
        <v>258</v>
      </c>
      <c r="E109" s="182">
        <f>0+4+1+3</f>
        <v>8</v>
      </c>
      <c r="F109" s="261" t="s">
        <v>304</v>
      </c>
      <c r="G109" s="257" t="s">
        <v>306</v>
      </c>
      <c r="H109" s="257" t="s">
        <v>346</v>
      </c>
      <c r="I109" s="257" t="s">
        <v>301</v>
      </c>
      <c r="J109" s="257" t="s">
        <v>659</v>
      </c>
      <c r="K109" s="257" t="s">
        <v>1157</v>
      </c>
      <c r="L109" s="257" t="s">
        <v>1185</v>
      </c>
      <c r="M109" s="257" t="s">
        <v>1211</v>
      </c>
      <c r="N109" s="265"/>
      <c r="O109" s="257"/>
      <c r="P109" s="242"/>
      <c r="Q109" s="242"/>
      <c r="R109" s="242"/>
      <c r="S109" s="259"/>
      <c r="T109" s="259"/>
      <c r="U109" s="43"/>
      <c r="V109" s="43"/>
      <c r="W109" s="43"/>
      <c r="X109" s="43"/>
      <c r="Y109" s="43"/>
      <c r="Z109" s="43"/>
      <c r="AA109" s="49"/>
      <c r="AB109" s="43"/>
      <c r="AC109" s="177"/>
      <c r="AD109" s="177"/>
      <c r="AE109" s="177"/>
      <c r="AF109" s="178"/>
      <c r="AG109" s="178"/>
      <c r="AH109" s="178"/>
      <c r="AI109" s="178"/>
    </row>
    <row r="110" spans="1:35" ht="41.4" customHeight="1">
      <c r="A110" s="176">
        <v>1</v>
      </c>
      <c r="B110" s="182" t="s">
        <v>347</v>
      </c>
      <c r="C110" s="182" t="s">
        <v>681</v>
      </c>
      <c r="D110" s="182" t="s">
        <v>681</v>
      </c>
      <c r="E110" s="182">
        <v>2</v>
      </c>
      <c r="F110" s="257" t="s">
        <v>319</v>
      </c>
      <c r="G110" s="257" t="s">
        <v>986</v>
      </c>
      <c r="H110" s="257"/>
      <c r="I110" s="257"/>
      <c r="J110" s="257"/>
      <c r="K110" s="257"/>
      <c r="L110" s="257"/>
      <c r="M110" s="257"/>
      <c r="N110" s="265"/>
      <c r="O110" s="257"/>
      <c r="P110" s="242"/>
      <c r="Q110" s="242"/>
      <c r="R110" s="242"/>
      <c r="S110" s="259"/>
      <c r="T110" s="259"/>
      <c r="U110" s="43"/>
      <c r="V110" s="43"/>
      <c r="W110" s="43"/>
      <c r="X110" s="43"/>
      <c r="Y110" s="43"/>
      <c r="Z110" s="43"/>
      <c r="AA110" s="49"/>
      <c r="AB110" s="43"/>
      <c r="AC110" s="177"/>
      <c r="AD110" s="177"/>
      <c r="AE110" s="177"/>
      <c r="AF110" s="178"/>
      <c r="AG110" s="178"/>
      <c r="AH110" s="178"/>
      <c r="AI110" s="178"/>
    </row>
    <row r="111" spans="1:35" ht="41.4" customHeight="1">
      <c r="A111" s="176">
        <v>1</v>
      </c>
      <c r="B111" s="180" t="s">
        <v>348</v>
      </c>
      <c r="C111" s="256" t="s">
        <v>681</v>
      </c>
      <c r="D111" s="182" t="s">
        <v>681</v>
      </c>
      <c r="E111" s="182">
        <v>8</v>
      </c>
      <c r="F111" s="257" t="s">
        <v>293</v>
      </c>
      <c r="G111" s="261" t="s">
        <v>340</v>
      </c>
      <c r="H111" s="257" t="s">
        <v>313</v>
      </c>
      <c r="I111" s="257" t="s">
        <v>533</v>
      </c>
      <c r="J111" s="257" t="s">
        <v>577</v>
      </c>
      <c r="K111" s="257" t="s">
        <v>651</v>
      </c>
      <c r="L111" s="257" t="s">
        <v>1089</v>
      </c>
      <c r="M111" s="257" t="s">
        <v>1109</v>
      </c>
      <c r="N111" s="257"/>
      <c r="O111" s="257"/>
      <c r="P111" s="242"/>
      <c r="Q111" s="251"/>
      <c r="R111" s="242"/>
      <c r="S111" s="259"/>
      <c r="T111" s="259"/>
      <c r="U111" s="43"/>
      <c r="V111" s="43"/>
      <c r="W111" s="43"/>
      <c r="X111" s="43"/>
      <c r="Y111" s="43"/>
      <c r="Z111" s="43"/>
      <c r="AA111" s="49"/>
      <c r="AB111" s="43"/>
      <c r="AC111" s="177"/>
      <c r="AD111" s="177"/>
      <c r="AE111" s="177"/>
      <c r="AF111" s="178"/>
      <c r="AG111" s="178"/>
      <c r="AH111" s="178"/>
      <c r="AI111" s="178"/>
    </row>
    <row r="112" spans="1:35" ht="41.4" customHeight="1">
      <c r="A112" s="176">
        <v>1</v>
      </c>
      <c r="B112" s="180" t="s">
        <v>349</v>
      </c>
      <c r="C112" s="256" t="s">
        <v>680</v>
      </c>
      <c r="D112" s="182" t="s">
        <v>680</v>
      </c>
      <c r="E112" s="182">
        <v>6</v>
      </c>
      <c r="F112" s="261" t="s">
        <v>310</v>
      </c>
      <c r="G112" s="257" t="s">
        <v>304</v>
      </c>
      <c r="H112" s="257" t="s">
        <v>319</v>
      </c>
      <c r="I112" s="261" t="s">
        <v>756</v>
      </c>
      <c r="J112" s="257" t="s">
        <v>1164</v>
      </c>
      <c r="K112" s="261" t="s">
        <v>1207</v>
      </c>
      <c r="L112" s="257"/>
      <c r="M112" s="257"/>
      <c r="N112" s="257"/>
      <c r="O112" s="257"/>
      <c r="P112" s="242"/>
      <c r="Q112" s="242"/>
      <c r="R112" s="242"/>
      <c r="S112" s="259"/>
      <c r="T112" s="259"/>
      <c r="U112" s="43"/>
      <c r="V112" s="43"/>
      <c r="W112" s="43"/>
      <c r="X112" s="43"/>
      <c r="Y112" s="43"/>
      <c r="Z112" s="43"/>
      <c r="AA112" s="49"/>
      <c r="AB112" s="43"/>
      <c r="AC112" s="177"/>
      <c r="AD112" s="177"/>
      <c r="AE112" s="177"/>
      <c r="AF112" s="178"/>
      <c r="AG112" s="178"/>
      <c r="AH112" s="178"/>
      <c r="AI112" s="178"/>
    </row>
    <row r="113" spans="1:35" s="188" customFormat="1" ht="47.4" customHeight="1">
      <c r="A113" s="183">
        <v>1</v>
      </c>
      <c r="B113" s="182" t="s">
        <v>236</v>
      </c>
      <c r="C113" s="182" t="s">
        <v>258</v>
      </c>
      <c r="D113" s="182" t="s">
        <v>258</v>
      </c>
      <c r="E113" s="182">
        <v>2</v>
      </c>
      <c r="F113" s="257" t="s">
        <v>252</v>
      </c>
      <c r="G113" s="257" t="s">
        <v>645</v>
      </c>
      <c r="H113" s="257"/>
      <c r="I113" s="257"/>
      <c r="J113" s="257"/>
      <c r="K113" s="257"/>
      <c r="L113" s="257"/>
      <c r="M113" s="257"/>
      <c r="N113" s="257"/>
      <c r="O113" s="257"/>
      <c r="P113" s="252"/>
      <c r="Q113" s="252"/>
      <c r="R113" s="252"/>
      <c r="S113" s="267"/>
      <c r="T113" s="259"/>
      <c r="U113" s="185"/>
      <c r="V113" s="185"/>
      <c r="W113" s="185"/>
      <c r="X113" s="185"/>
      <c r="Y113" s="185"/>
      <c r="Z113" s="185"/>
      <c r="AA113" s="186"/>
      <c r="AB113" s="184"/>
      <c r="AC113" s="184"/>
      <c r="AD113" s="184"/>
      <c r="AE113" s="184"/>
      <c r="AF113" s="187"/>
      <c r="AG113" s="187"/>
      <c r="AH113" s="187"/>
      <c r="AI113" s="187"/>
    </row>
    <row r="114" spans="1:35" s="188" customFormat="1" ht="47.4" customHeight="1">
      <c r="A114" s="183"/>
      <c r="B114" s="182" t="s">
        <v>1067</v>
      </c>
      <c r="C114" s="182" t="s">
        <v>679</v>
      </c>
      <c r="D114" s="182" t="s">
        <v>679</v>
      </c>
      <c r="E114" s="260">
        <v>1</v>
      </c>
      <c r="F114" s="257" t="s">
        <v>1136</v>
      </c>
      <c r="G114" s="257"/>
      <c r="H114" s="257"/>
      <c r="I114" s="257"/>
      <c r="J114" s="257"/>
      <c r="K114" s="257"/>
      <c r="L114" s="257"/>
      <c r="M114" s="257"/>
      <c r="N114" s="257"/>
      <c r="O114" s="265"/>
      <c r="P114" s="252"/>
      <c r="Q114" s="252"/>
      <c r="R114" s="252"/>
      <c r="S114" s="267"/>
      <c r="T114" s="259"/>
      <c r="U114" s="185"/>
      <c r="V114" s="185"/>
      <c r="W114" s="185"/>
      <c r="X114" s="185"/>
      <c r="Y114" s="185"/>
      <c r="Z114" s="185"/>
      <c r="AA114" s="186"/>
      <c r="AB114" s="184"/>
      <c r="AC114" s="184"/>
      <c r="AD114" s="184"/>
      <c r="AE114" s="184"/>
      <c r="AF114" s="187"/>
      <c r="AG114" s="187"/>
      <c r="AH114" s="187"/>
      <c r="AI114" s="187"/>
    </row>
    <row r="115" spans="1:35" ht="47.4" customHeight="1">
      <c r="A115" s="176">
        <v>1</v>
      </c>
      <c r="B115" s="180" t="s">
        <v>599</v>
      </c>
      <c r="C115" s="256" t="s">
        <v>680</v>
      </c>
      <c r="D115" s="182" t="s">
        <v>680</v>
      </c>
      <c r="E115" s="182">
        <v>1</v>
      </c>
      <c r="F115" s="257" t="s">
        <v>597</v>
      </c>
      <c r="G115" s="257"/>
      <c r="H115" s="257"/>
      <c r="I115" s="257"/>
      <c r="J115" s="257"/>
      <c r="K115" s="257"/>
      <c r="L115" s="257"/>
      <c r="M115" s="257"/>
      <c r="N115" s="257"/>
      <c r="O115" s="265" t="s">
        <v>1185</v>
      </c>
      <c r="P115" s="242"/>
      <c r="Q115" s="242"/>
      <c r="R115" s="242"/>
      <c r="S115" s="259"/>
      <c r="T115" s="259"/>
      <c r="U115" s="43"/>
      <c r="V115" s="43"/>
      <c r="W115" s="43"/>
      <c r="X115" s="43"/>
      <c r="Y115" s="43"/>
      <c r="Z115" s="43"/>
      <c r="AA115" s="179"/>
      <c r="AB115" s="177"/>
      <c r="AC115" s="177"/>
      <c r="AD115" s="177"/>
      <c r="AE115" s="177"/>
      <c r="AF115" s="178"/>
      <c r="AG115" s="178"/>
      <c r="AH115" s="178"/>
      <c r="AI115" s="178"/>
    </row>
    <row r="116" spans="1:35" ht="47.4" customHeight="1">
      <c r="A116" s="176">
        <v>1</v>
      </c>
      <c r="B116" s="180" t="s">
        <v>1290</v>
      </c>
      <c r="C116" s="256" t="s">
        <v>262</v>
      </c>
      <c r="D116" s="182" t="s">
        <v>262</v>
      </c>
      <c r="E116" s="182">
        <f>2+2</f>
        <v>4</v>
      </c>
      <c r="F116" s="261" t="s">
        <v>315</v>
      </c>
      <c r="G116" s="257" t="s">
        <v>855</v>
      </c>
      <c r="H116" s="257" t="s">
        <v>252</v>
      </c>
      <c r="I116" s="261" t="s">
        <v>299</v>
      </c>
      <c r="J116" s="257"/>
      <c r="K116" s="257"/>
      <c r="L116" s="257"/>
      <c r="M116" s="257"/>
      <c r="N116" s="257"/>
      <c r="O116" s="265" t="s">
        <v>1207</v>
      </c>
      <c r="P116" s="242"/>
      <c r="Q116" s="242"/>
      <c r="R116" s="242"/>
      <c r="S116" s="259"/>
      <c r="T116" s="259"/>
      <c r="U116" s="43"/>
      <c r="V116" s="43"/>
      <c r="W116" s="43"/>
      <c r="X116" s="43"/>
      <c r="Y116" s="43"/>
      <c r="Z116" s="43"/>
      <c r="AA116" s="179"/>
      <c r="AB116" s="177"/>
      <c r="AC116" s="177"/>
      <c r="AD116" s="177"/>
      <c r="AE116" s="177"/>
      <c r="AF116" s="178"/>
      <c r="AG116" s="178"/>
      <c r="AH116" s="178"/>
      <c r="AI116" s="178"/>
    </row>
    <row r="117" spans="1:35" ht="42" customHeight="1">
      <c r="A117" s="176">
        <v>1</v>
      </c>
      <c r="B117" s="182" t="s">
        <v>1026</v>
      </c>
      <c r="C117" s="256" t="s">
        <v>262</v>
      </c>
      <c r="D117" s="182" t="s">
        <v>262</v>
      </c>
      <c r="E117" s="182">
        <v>2</v>
      </c>
      <c r="F117" s="257" t="s">
        <v>765</v>
      </c>
      <c r="G117" s="257" t="s">
        <v>1232</v>
      </c>
      <c r="H117" s="257"/>
      <c r="I117" s="257"/>
      <c r="J117" s="257"/>
      <c r="K117" s="257"/>
      <c r="L117" s="257"/>
      <c r="M117" s="257"/>
      <c r="N117" s="257"/>
      <c r="O117" s="257"/>
      <c r="P117" s="242"/>
      <c r="Q117" s="242"/>
      <c r="R117" s="242"/>
      <c r="S117" s="259"/>
      <c r="T117" s="259"/>
      <c r="U117" s="43"/>
      <c r="V117" s="43"/>
      <c r="W117" s="43"/>
      <c r="X117" s="43"/>
      <c r="Y117" s="43"/>
      <c r="Z117" s="43"/>
      <c r="AA117" s="49"/>
      <c r="AB117" s="43"/>
      <c r="AC117" s="177"/>
      <c r="AD117" s="177"/>
      <c r="AE117" s="177"/>
      <c r="AF117" s="178"/>
      <c r="AG117" s="178"/>
      <c r="AH117" s="178"/>
      <c r="AI117" s="178"/>
    </row>
    <row r="118" spans="1:35" ht="42" customHeight="1">
      <c r="A118" s="176">
        <v>1</v>
      </c>
      <c r="B118" s="182" t="s">
        <v>351</v>
      </c>
      <c r="C118" s="256" t="s">
        <v>695</v>
      </c>
      <c r="D118" s="182" t="s">
        <v>695</v>
      </c>
      <c r="E118" s="182">
        <v>4</v>
      </c>
      <c r="F118" s="257" t="s">
        <v>308</v>
      </c>
      <c r="G118" s="257" t="s">
        <v>829</v>
      </c>
      <c r="H118" s="257" t="s">
        <v>970</v>
      </c>
      <c r="I118" s="257" t="s">
        <v>1195</v>
      </c>
      <c r="J118" s="257"/>
      <c r="K118" s="257"/>
      <c r="L118" s="257"/>
      <c r="M118" s="257"/>
      <c r="N118" s="257"/>
      <c r="O118" s="257"/>
      <c r="P118" s="264"/>
      <c r="Q118" s="264"/>
      <c r="R118" s="264"/>
      <c r="S118" s="259"/>
      <c r="T118" s="259"/>
      <c r="U118" s="179"/>
      <c r="V118" s="43"/>
      <c r="W118" s="43"/>
      <c r="X118" s="43"/>
      <c r="Y118" s="43"/>
      <c r="Z118" s="43"/>
      <c r="AA118" s="49"/>
      <c r="AB118" s="43"/>
      <c r="AC118" s="177"/>
      <c r="AD118" s="177"/>
      <c r="AE118" s="177"/>
      <c r="AF118" s="178"/>
      <c r="AG118" s="178"/>
      <c r="AH118" s="178"/>
      <c r="AI118" s="178"/>
    </row>
    <row r="119" spans="1:35" ht="42" customHeight="1">
      <c r="A119" s="176">
        <v>1</v>
      </c>
      <c r="B119" s="182" t="s">
        <v>1027</v>
      </c>
      <c r="C119" s="256" t="s">
        <v>1028</v>
      </c>
      <c r="D119" s="182" t="s">
        <v>1028</v>
      </c>
      <c r="E119" s="182">
        <v>2</v>
      </c>
      <c r="F119" s="257" t="s">
        <v>778</v>
      </c>
      <c r="G119" s="257" t="s">
        <v>845</v>
      </c>
      <c r="H119" s="257"/>
      <c r="I119" s="257"/>
      <c r="J119" s="257"/>
      <c r="K119" s="257"/>
      <c r="L119" s="257"/>
      <c r="M119" s="257"/>
      <c r="N119" s="257"/>
      <c r="O119" s="257"/>
      <c r="P119" s="264"/>
      <c r="Q119" s="264"/>
      <c r="R119" s="264"/>
      <c r="S119" s="259"/>
      <c r="T119" s="259"/>
      <c r="U119" s="179"/>
      <c r="V119" s="43"/>
      <c r="W119" s="43"/>
      <c r="X119" s="43"/>
      <c r="Y119" s="43"/>
      <c r="Z119" s="43"/>
      <c r="AA119" s="49"/>
      <c r="AB119" s="43"/>
      <c r="AC119" s="177"/>
      <c r="AD119" s="177"/>
      <c r="AE119" s="177"/>
      <c r="AF119" s="178"/>
      <c r="AG119" s="178"/>
      <c r="AH119" s="178"/>
      <c r="AI119" s="178"/>
    </row>
    <row r="120" spans="1:35" ht="42" customHeight="1">
      <c r="A120" s="176">
        <v>1</v>
      </c>
      <c r="B120" s="182" t="s">
        <v>1029</v>
      </c>
      <c r="C120" s="182" t="s">
        <v>702</v>
      </c>
      <c r="D120" s="182" t="s">
        <v>702</v>
      </c>
      <c r="E120" s="182">
        <v>2</v>
      </c>
      <c r="F120" s="257" t="s">
        <v>778</v>
      </c>
      <c r="G120" s="257" t="s">
        <v>313</v>
      </c>
      <c r="H120" s="257"/>
      <c r="I120" s="257"/>
      <c r="J120" s="257"/>
      <c r="K120" s="257"/>
      <c r="L120" s="257"/>
      <c r="M120" s="257"/>
      <c r="N120" s="257"/>
      <c r="O120" s="257"/>
      <c r="P120" s="264"/>
      <c r="Q120" s="264"/>
      <c r="R120" s="264"/>
      <c r="S120" s="259"/>
      <c r="T120" s="259"/>
      <c r="U120" s="179"/>
      <c r="V120" s="43"/>
      <c r="W120" s="43"/>
      <c r="X120" s="43"/>
      <c r="Y120" s="43"/>
      <c r="Z120" s="43"/>
      <c r="AA120" s="49"/>
      <c r="AB120" s="43"/>
      <c r="AC120" s="177"/>
      <c r="AD120" s="177"/>
      <c r="AE120" s="177"/>
      <c r="AF120" s="178"/>
      <c r="AG120" s="178"/>
      <c r="AH120" s="178"/>
      <c r="AI120" s="178"/>
    </row>
    <row r="121" spans="1:35" ht="48.6" customHeight="1">
      <c r="A121" s="176">
        <v>1</v>
      </c>
      <c r="B121" s="180" t="s">
        <v>1287</v>
      </c>
      <c r="C121" s="256" t="s">
        <v>679</v>
      </c>
      <c r="D121" s="182" t="s">
        <v>679</v>
      </c>
      <c r="E121" s="182">
        <f>12+3</f>
        <v>15</v>
      </c>
      <c r="F121" s="257" t="s">
        <v>251</v>
      </c>
      <c r="G121" s="257" t="s">
        <v>248</v>
      </c>
      <c r="H121" s="257" t="s">
        <v>313</v>
      </c>
      <c r="I121" s="257" t="s">
        <v>346</v>
      </c>
      <c r="J121" s="257" t="s">
        <v>659</v>
      </c>
      <c r="K121" s="257" t="s">
        <v>778</v>
      </c>
      <c r="L121" s="257" t="s">
        <v>955</v>
      </c>
      <c r="M121" s="257" t="s">
        <v>882</v>
      </c>
      <c r="N121" s="257" t="s">
        <v>242</v>
      </c>
      <c r="O121" s="257" t="s">
        <v>319</v>
      </c>
      <c r="P121" s="257" t="s">
        <v>549</v>
      </c>
      <c r="Q121" s="257" t="s">
        <v>1127</v>
      </c>
      <c r="R121" s="257" t="s">
        <v>1185</v>
      </c>
      <c r="S121" s="257" t="s">
        <v>1207</v>
      </c>
      <c r="T121" s="261" t="s">
        <v>1211</v>
      </c>
      <c r="U121" s="179"/>
      <c r="V121" s="177"/>
      <c r="W121" s="177"/>
      <c r="X121" s="179"/>
      <c r="Y121" s="177"/>
      <c r="Z121" s="177"/>
      <c r="AA121" s="177"/>
      <c r="AB121" s="177"/>
      <c r="AC121" s="177"/>
      <c r="AD121" s="177"/>
      <c r="AE121" s="177"/>
      <c r="AF121" s="178"/>
      <c r="AG121" s="178"/>
      <c r="AH121" s="178"/>
      <c r="AI121" s="178"/>
    </row>
    <row r="122" spans="1:35" ht="48.6" customHeight="1">
      <c r="A122" s="176">
        <v>1</v>
      </c>
      <c r="B122" s="182" t="s">
        <v>353</v>
      </c>
      <c r="C122" s="256" t="s">
        <v>698</v>
      </c>
      <c r="D122" s="182" t="s">
        <v>698</v>
      </c>
      <c r="E122" s="182">
        <v>1</v>
      </c>
      <c r="F122" s="257" t="s">
        <v>313</v>
      </c>
      <c r="G122" s="257"/>
      <c r="H122" s="257"/>
      <c r="I122" s="257"/>
      <c r="J122" s="257"/>
      <c r="K122" s="257"/>
      <c r="L122" s="257"/>
      <c r="M122" s="257"/>
      <c r="N122" s="257"/>
      <c r="O122" s="257"/>
      <c r="P122" s="264"/>
      <c r="Q122" s="264"/>
      <c r="R122" s="264"/>
      <c r="S122" s="259"/>
      <c r="T122" s="259"/>
      <c r="U122" s="179"/>
      <c r="V122" s="177"/>
      <c r="W122" s="177"/>
      <c r="X122" s="179"/>
      <c r="Y122" s="177"/>
      <c r="Z122" s="177"/>
      <c r="AA122" s="177"/>
      <c r="AB122" s="177"/>
      <c r="AC122" s="177"/>
      <c r="AD122" s="177"/>
      <c r="AE122" s="177"/>
      <c r="AF122" s="178"/>
      <c r="AG122" s="178"/>
      <c r="AH122" s="178"/>
      <c r="AI122" s="178"/>
    </row>
    <row r="123" spans="1:35" ht="48.6" customHeight="1">
      <c r="A123" s="176">
        <v>1</v>
      </c>
      <c r="B123" s="182" t="s">
        <v>354</v>
      </c>
      <c r="C123" s="256" t="s">
        <v>676</v>
      </c>
      <c r="D123" s="182" t="s">
        <v>676</v>
      </c>
      <c r="E123" s="182">
        <f>0+2+1+1</f>
        <v>4</v>
      </c>
      <c r="F123" s="257" t="s">
        <v>340</v>
      </c>
      <c r="G123" s="257" t="s">
        <v>308</v>
      </c>
      <c r="H123" s="257" t="s">
        <v>651</v>
      </c>
      <c r="I123" s="257" t="s">
        <v>1136</v>
      </c>
      <c r="J123" s="257"/>
      <c r="K123" s="257"/>
      <c r="L123" s="257"/>
      <c r="M123" s="257"/>
      <c r="N123" s="257"/>
      <c r="O123" s="257"/>
      <c r="P123" s="256"/>
      <c r="Q123" s="256"/>
      <c r="R123" s="256"/>
      <c r="S123" s="259"/>
      <c r="T123" s="259"/>
      <c r="U123" s="177"/>
      <c r="V123" s="177"/>
      <c r="W123" s="177"/>
      <c r="X123" s="179"/>
      <c r="Y123" s="177"/>
      <c r="Z123" s="177"/>
      <c r="AA123" s="177"/>
      <c r="AB123" s="177"/>
      <c r="AC123" s="177"/>
      <c r="AD123" s="177"/>
      <c r="AE123" s="177"/>
      <c r="AF123" s="178"/>
      <c r="AG123" s="178"/>
      <c r="AH123" s="178"/>
      <c r="AI123" s="178"/>
    </row>
    <row r="124" spans="1:35" ht="48.6" customHeight="1">
      <c r="A124" s="176">
        <v>1</v>
      </c>
      <c r="B124" s="182" t="s">
        <v>745</v>
      </c>
      <c r="C124" s="256" t="s">
        <v>676</v>
      </c>
      <c r="D124" s="182" t="s">
        <v>676</v>
      </c>
      <c r="E124" s="182">
        <v>1</v>
      </c>
      <c r="F124" s="257" t="s">
        <v>743</v>
      </c>
      <c r="G124" s="257"/>
      <c r="H124" s="257"/>
      <c r="I124" s="257"/>
      <c r="J124" s="257"/>
      <c r="K124" s="257"/>
      <c r="L124" s="257"/>
      <c r="M124" s="257"/>
      <c r="N124" s="257"/>
      <c r="O124" s="257"/>
      <c r="P124" s="256"/>
      <c r="Q124" s="256"/>
      <c r="R124" s="256"/>
      <c r="S124" s="259"/>
      <c r="T124" s="259"/>
      <c r="U124" s="177"/>
      <c r="V124" s="177"/>
      <c r="W124" s="177"/>
      <c r="X124" s="179"/>
      <c r="Y124" s="177"/>
      <c r="Z124" s="177"/>
      <c r="AA124" s="177"/>
      <c r="AB124" s="177"/>
      <c r="AC124" s="177"/>
      <c r="AD124" s="177"/>
      <c r="AE124" s="177"/>
      <c r="AF124" s="178"/>
      <c r="AG124" s="178"/>
      <c r="AH124" s="178"/>
      <c r="AI124" s="178"/>
    </row>
    <row r="125" spans="1:35" ht="24" customHeight="1">
      <c r="A125" s="176">
        <v>1</v>
      </c>
      <c r="B125" s="182" t="s">
        <v>188</v>
      </c>
      <c r="C125" s="256" t="s">
        <v>676</v>
      </c>
      <c r="D125" s="182" t="s">
        <v>676</v>
      </c>
      <c r="E125" s="182">
        <v>2</v>
      </c>
      <c r="F125" s="257" t="s">
        <v>243</v>
      </c>
      <c r="G125" s="257" t="s">
        <v>798</v>
      </c>
      <c r="H125" s="257"/>
      <c r="I125" s="257"/>
      <c r="J125" s="257"/>
      <c r="K125" s="257"/>
      <c r="L125" s="257"/>
      <c r="M125" s="257"/>
      <c r="N125" s="257"/>
      <c r="O125" s="257"/>
      <c r="P125" s="256"/>
      <c r="Q125" s="256"/>
      <c r="R125" s="256"/>
      <c r="S125" s="259"/>
      <c r="T125" s="259"/>
      <c r="U125" s="177"/>
      <c r="V125" s="177"/>
      <c r="W125" s="177"/>
      <c r="X125" s="179"/>
      <c r="Y125" s="177"/>
      <c r="Z125" s="177"/>
      <c r="AA125" s="179"/>
      <c r="AB125" s="177"/>
      <c r="AC125" s="177"/>
      <c r="AD125" s="177"/>
      <c r="AE125" s="177"/>
      <c r="AF125" s="178"/>
      <c r="AG125" s="178"/>
      <c r="AH125" s="178"/>
      <c r="AI125" s="178"/>
    </row>
    <row r="126" spans="1:35" ht="24" customHeight="1">
      <c r="A126" s="176">
        <v>1</v>
      </c>
      <c r="B126" s="182" t="s">
        <v>355</v>
      </c>
      <c r="C126" s="256" t="s">
        <v>676</v>
      </c>
      <c r="D126" s="182" t="s">
        <v>676</v>
      </c>
      <c r="E126" s="182">
        <v>2</v>
      </c>
      <c r="F126" s="257" t="s">
        <v>301</v>
      </c>
      <c r="G126" s="257" t="s">
        <v>855</v>
      </c>
      <c r="H126" s="257"/>
      <c r="I126" s="257"/>
      <c r="J126" s="257"/>
      <c r="K126" s="257"/>
      <c r="L126" s="257"/>
      <c r="M126" s="257"/>
      <c r="N126" s="257"/>
      <c r="O126" s="257"/>
      <c r="P126" s="256"/>
      <c r="Q126" s="256"/>
      <c r="R126" s="256"/>
      <c r="S126" s="259"/>
      <c r="T126" s="259"/>
      <c r="U126" s="177"/>
      <c r="V126" s="177"/>
      <c r="W126" s="177"/>
      <c r="X126" s="179"/>
      <c r="Y126" s="177"/>
      <c r="Z126" s="177"/>
      <c r="AA126" s="179"/>
      <c r="AB126" s="177"/>
      <c r="AC126" s="177"/>
      <c r="AD126" s="177"/>
      <c r="AE126" s="177"/>
      <c r="AF126" s="178"/>
      <c r="AG126" s="178"/>
      <c r="AH126" s="178"/>
      <c r="AI126" s="178"/>
    </row>
    <row r="127" spans="1:35" ht="45" customHeight="1">
      <c r="A127" s="176">
        <v>1</v>
      </c>
      <c r="B127" s="182" t="s">
        <v>1030</v>
      </c>
      <c r="C127" s="182" t="s">
        <v>705</v>
      </c>
      <c r="D127" s="182" t="s">
        <v>705</v>
      </c>
      <c r="E127" s="182">
        <v>4</v>
      </c>
      <c r="F127" s="257" t="s">
        <v>253</v>
      </c>
      <c r="G127" s="257" t="s">
        <v>557</v>
      </c>
      <c r="H127" s="257" t="s">
        <v>817</v>
      </c>
      <c r="I127" s="257" t="s">
        <v>871</v>
      </c>
      <c r="J127" s="257"/>
      <c r="K127" s="257"/>
      <c r="L127" s="257"/>
      <c r="M127" s="257"/>
      <c r="N127" s="257"/>
      <c r="O127" s="257"/>
      <c r="P127" s="256"/>
      <c r="Q127" s="256"/>
      <c r="R127" s="256"/>
      <c r="S127" s="259"/>
      <c r="T127" s="259"/>
      <c r="U127" s="177"/>
      <c r="V127" s="177"/>
      <c r="W127" s="177"/>
      <c r="X127" s="179"/>
      <c r="Y127" s="177"/>
      <c r="Z127" s="177"/>
      <c r="AA127" s="179"/>
      <c r="AB127" s="177"/>
      <c r="AC127" s="177"/>
      <c r="AD127" s="177"/>
      <c r="AE127" s="177"/>
      <c r="AF127" s="178"/>
      <c r="AG127" s="178"/>
      <c r="AH127" s="178"/>
      <c r="AI127" s="178"/>
    </row>
    <row r="128" spans="1:35" ht="45" customHeight="1">
      <c r="A128" s="176">
        <v>1</v>
      </c>
      <c r="B128" s="182" t="s">
        <v>655</v>
      </c>
      <c r="C128" s="256" t="s">
        <v>733</v>
      </c>
      <c r="D128" s="182" t="s">
        <v>699</v>
      </c>
      <c r="E128" s="182">
        <v>1</v>
      </c>
      <c r="F128" s="257" t="s">
        <v>651</v>
      </c>
      <c r="G128" s="257"/>
      <c r="H128" s="257"/>
      <c r="I128" s="257"/>
      <c r="J128" s="257"/>
      <c r="K128" s="257"/>
      <c r="L128" s="257"/>
      <c r="M128" s="257"/>
      <c r="N128" s="257"/>
      <c r="O128" s="257"/>
      <c r="P128" s="256"/>
      <c r="Q128" s="256"/>
      <c r="R128" s="256"/>
      <c r="S128" s="259"/>
      <c r="T128" s="259"/>
      <c r="U128" s="177"/>
      <c r="V128" s="177"/>
      <c r="W128" s="177"/>
      <c r="X128" s="179"/>
      <c r="Y128" s="177"/>
      <c r="Z128" s="177"/>
      <c r="AA128" s="179"/>
      <c r="AB128" s="177"/>
      <c r="AC128" s="177"/>
      <c r="AD128" s="177"/>
      <c r="AE128" s="177"/>
      <c r="AF128" s="178"/>
      <c r="AG128" s="178"/>
      <c r="AH128" s="178"/>
      <c r="AI128" s="178"/>
    </row>
    <row r="129" spans="1:35" ht="55.2" customHeight="1">
      <c r="A129" s="176">
        <v>1</v>
      </c>
      <c r="B129" s="182" t="s">
        <v>356</v>
      </c>
      <c r="C129" s="256" t="s">
        <v>681</v>
      </c>
      <c r="D129" s="182" t="s">
        <v>681</v>
      </c>
      <c r="E129" s="182">
        <v>5</v>
      </c>
      <c r="F129" s="257" t="s">
        <v>301</v>
      </c>
      <c r="G129" s="257" t="s">
        <v>557</v>
      </c>
      <c r="H129" s="257" t="s">
        <v>1076</v>
      </c>
      <c r="I129" s="257" t="s">
        <v>1185</v>
      </c>
      <c r="J129" s="257" t="s">
        <v>1195</v>
      </c>
      <c r="K129" s="257"/>
      <c r="L129" s="257"/>
      <c r="M129" s="257"/>
      <c r="N129" s="257"/>
      <c r="O129" s="257"/>
      <c r="P129" s="256"/>
      <c r="Q129" s="256"/>
      <c r="R129" s="256"/>
      <c r="S129" s="259"/>
      <c r="T129" s="259"/>
      <c r="U129" s="177"/>
      <c r="V129" s="177"/>
      <c r="W129" s="177"/>
      <c r="X129" s="179"/>
      <c r="Y129" s="177"/>
      <c r="Z129" s="177"/>
      <c r="AA129" s="179"/>
      <c r="AB129" s="177"/>
      <c r="AC129" s="177"/>
      <c r="AD129" s="177"/>
      <c r="AE129" s="177"/>
      <c r="AF129" s="178"/>
      <c r="AG129" s="178"/>
      <c r="AH129" s="178"/>
      <c r="AI129" s="178"/>
    </row>
    <row r="130" spans="1:35" ht="55.2" customHeight="1">
      <c r="A130" s="176">
        <v>1</v>
      </c>
      <c r="B130" s="182" t="s">
        <v>164</v>
      </c>
      <c r="C130" s="256" t="s">
        <v>679</v>
      </c>
      <c r="D130" s="182" t="s">
        <v>679</v>
      </c>
      <c r="E130" s="182">
        <v>4</v>
      </c>
      <c r="F130" s="257" t="s">
        <v>241</v>
      </c>
      <c r="G130" s="257" t="s">
        <v>306</v>
      </c>
      <c r="H130" s="257" t="s">
        <v>291</v>
      </c>
      <c r="I130" s="257" t="s">
        <v>925</v>
      </c>
      <c r="J130" s="257"/>
      <c r="K130" s="257"/>
      <c r="L130" s="257"/>
      <c r="M130" s="257"/>
      <c r="N130" s="257"/>
      <c r="O130" s="257"/>
      <c r="P130" s="256"/>
      <c r="Q130" s="256"/>
      <c r="R130" s="256"/>
      <c r="S130" s="259"/>
      <c r="T130" s="259"/>
      <c r="U130" s="177"/>
      <c r="V130" s="177"/>
      <c r="W130" s="177"/>
      <c r="X130" s="179"/>
      <c r="Y130" s="177"/>
      <c r="Z130" s="177"/>
      <c r="AA130" s="179"/>
      <c r="AB130" s="177"/>
      <c r="AC130" s="177"/>
      <c r="AD130" s="177"/>
      <c r="AE130" s="177"/>
      <c r="AF130" s="178"/>
      <c r="AG130" s="178"/>
      <c r="AH130" s="178"/>
      <c r="AI130" s="178"/>
    </row>
    <row r="131" spans="1:35" ht="55.2" customHeight="1">
      <c r="A131" s="176">
        <v>1</v>
      </c>
      <c r="B131" s="182" t="s">
        <v>1032</v>
      </c>
      <c r="C131" s="182" t="s">
        <v>935</v>
      </c>
      <c r="D131" s="182" t="s">
        <v>935</v>
      </c>
      <c r="E131" s="182">
        <v>1</v>
      </c>
      <c r="F131" s="257" t="s">
        <v>925</v>
      </c>
      <c r="G131" s="257"/>
      <c r="H131" s="265"/>
      <c r="I131" s="257"/>
      <c r="J131" s="257"/>
      <c r="K131" s="257"/>
      <c r="L131" s="257"/>
      <c r="M131" s="257"/>
      <c r="N131" s="257"/>
      <c r="O131" s="257"/>
      <c r="P131" s="256"/>
      <c r="Q131" s="256"/>
      <c r="R131" s="256"/>
      <c r="S131" s="259"/>
      <c r="T131" s="259"/>
      <c r="U131" s="177"/>
      <c r="V131" s="177"/>
      <c r="W131" s="177"/>
      <c r="X131" s="179"/>
      <c r="Y131" s="177"/>
      <c r="Z131" s="177"/>
      <c r="AA131" s="179"/>
      <c r="AB131" s="177"/>
      <c r="AC131" s="177"/>
      <c r="AD131" s="177"/>
      <c r="AE131" s="177"/>
      <c r="AF131" s="178"/>
      <c r="AG131" s="178"/>
      <c r="AH131" s="178"/>
      <c r="AI131" s="178"/>
    </row>
    <row r="132" spans="1:35" ht="58.2" customHeight="1">
      <c r="A132" s="176">
        <v>1</v>
      </c>
      <c r="B132" s="182" t="s">
        <v>1031</v>
      </c>
      <c r="C132" s="182" t="s">
        <v>935</v>
      </c>
      <c r="D132" s="182" t="s">
        <v>935</v>
      </c>
      <c r="E132" s="182">
        <v>5</v>
      </c>
      <c r="F132" s="257" t="s">
        <v>340</v>
      </c>
      <c r="G132" s="257" t="s">
        <v>306</v>
      </c>
      <c r="H132" s="257" t="s">
        <v>533</v>
      </c>
      <c r="I132" s="257" t="s">
        <v>756</v>
      </c>
      <c r="J132" s="257" t="s">
        <v>944</v>
      </c>
      <c r="K132" s="257"/>
      <c r="L132" s="257"/>
      <c r="M132" s="257"/>
      <c r="N132" s="257"/>
      <c r="O132" s="257"/>
      <c r="P132" s="256"/>
      <c r="Q132" s="256"/>
      <c r="R132" s="256"/>
      <c r="S132" s="259"/>
      <c r="T132" s="259"/>
      <c r="U132" s="177"/>
      <c r="V132" s="177"/>
      <c r="W132" s="177"/>
      <c r="X132" s="179"/>
      <c r="Y132" s="177"/>
      <c r="Z132" s="177"/>
      <c r="AA132" s="179"/>
      <c r="AB132" s="177"/>
      <c r="AC132" s="177"/>
      <c r="AD132" s="177"/>
      <c r="AE132" s="177"/>
      <c r="AF132" s="178"/>
      <c r="AG132" s="178"/>
      <c r="AH132" s="178"/>
      <c r="AI132" s="178"/>
    </row>
    <row r="133" spans="1:35" ht="38.4" customHeight="1">
      <c r="A133" s="176">
        <v>1</v>
      </c>
      <c r="B133" s="182" t="s">
        <v>644</v>
      </c>
      <c r="C133" s="182" t="s">
        <v>935</v>
      </c>
      <c r="D133" s="182" t="s">
        <v>935</v>
      </c>
      <c r="E133" s="182">
        <v>4</v>
      </c>
      <c r="F133" s="257" t="s">
        <v>639</v>
      </c>
      <c r="G133" s="257" t="s">
        <v>895</v>
      </c>
      <c r="H133" s="257" t="s">
        <v>1164</v>
      </c>
      <c r="I133" s="257" t="s">
        <v>1211</v>
      </c>
      <c r="J133" s="257"/>
      <c r="K133" s="257"/>
      <c r="L133" s="257"/>
      <c r="M133" s="257"/>
      <c r="N133" s="257"/>
      <c r="O133" s="257"/>
      <c r="P133" s="256"/>
      <c r="Q133" s="256"/>
      <c r="R133" s="256"/>
      <c r="S133" s="259"/>
      <c r="T133" s="259"/>
      <c r="U133" s="177"/>
      <c r="V133" s="177"/>
      <c r="W133" s="177"/>
      <c r="X133" s="179"/>
      <c r="Y133" s="177"/>
      <c r="Z133" s="177"/>
      <c r="AA133" s="179"/>
      <c r="AB133" s="177"/>
      <c r="AC133" s="177"/>
      <c r="AD133" s="177"/>
      <c r="AE133" s="177"/>
      <c r="AF133" s="178"/>
      <c r="AG133" s="178"/>
      <c r="AH133" s="178"/>
      <c r="AI133" s="178"/>
    </row>
    <row r="134" spans="1:35" ht="34.200000000000003">
      <c r="A134" s="176">
        <v>1</v>
      </c>
      <c r="B134" s="182" t="s">
        <v>358</v>
      </c>
      <c r="C134" s="182" t="s">
        <v>682</v>
      </c>
      <c r="D134" s="182" t="s">
        <v>682</v>
      </c>
      <c r="E134" s="182">
        <v>1</v>
      </c>
      <c r="F134" s="257" t="s">
        <v>313</v>
      </c>
      <c r="G134" s="257"/>
      <c r="H134" s="265"/>
      <c r="I134" s="257"/>
      <c r="J134" s="257"/>
      <c r="K134" s="257"/>
      <c r="L134" s="257"/>
      <c r="M134" s="257"/>
      <c r="N134" s="257"/>
      <c r="O134" s="257"/>
      <c r="P134" s="256"/>
      <c r="Q134" s="256"/>
      <c r="R134" s="256"/>
      <c r="S134" s="259"/>
      <c r="T134" s="259"/>
      <c r="U134" s="177"/>
      <c r="V134" s="177"/>
      <c r="W134" s="177"/>
      <c r="X134" s="179"/>
      <c r="Y134" s="177"/>
      <c r="Z134" s="177"/>
      <c r="AA134" s="179"/>
      <c r="AB134" s="177"/>
      <c r="AC134" s="177"/>
      <c r="AD134" s="177"/>
      <c r="AE134" s="177"/>
      <c r="AF134" s="178"/>
      <c r="AG134" s="178"/>
      <c r="AH134" s="178"/>
      <c r="AI134" s="178"/>
    </row>
    <row r="135" spans="1:35" ht="36">
      <c r="A135" s="176">
        <v>1</v>
      </c>
      <c r="B135" s="180" t="s">
        <v>138</v>
      </c>
      <c r="C135" s="182" t="s">
        <v>682</v>
      </c>
      <c r="D135" s="182" t="s">
        <v>682</v>
      </c>
      <c r="E135" s="182">
        <v>3</v>
      </c>
      <c r="F135" s="261" t="s">
        <v>250</v>
      </c>
      <c r="G135" s="257" t="s">
        <v>855</v>
      </c>
      <c r="H135" s="257" t="s">
        <v>1195</v>
      </c>
      <c r="I135" s="257"/>
      <c r="J135" s="257"/>
      <c r="K135" s="257"/>
      <c r="L135" s="257"/>
      <c r="M135" s="257"/>
      <c r="N135" s="257"/>
      <c r="O135" s="257"/>
      <c r="P135" s="256"/>
      <c r="Q135" s="256"/>
      <c r="R135" s="256"/>
      <c r="S135" s="259"/>
      <c r="T135" s="259"/>
      <c r="U135" s="177"/>
      <c r="V135" s="177"/>
      <c r="W135" s="177"/>
      <c r="X135" s="179"/>
      <c r="Y135" s="177"/>
      <c r="Z135" s="177"/>
      <c r="AA135" s="179"/>
      <c r="AB135" s="177"/>
      <c r="AC135" s="177"/>
      <c r="AD135" s="177"/>
      <c r="AE135" s="177"/>
      <c r="AF135" s="178"/>
      <c r="AG135" s="178"/>
      <c r="AH135" s="178"/>
      <c r="AI135" s="178"/>
    </row>
    <row r="136" spans="1:35">
      <c r="A136" s="189"/>
      <c r="B136" s="190"/>
      <c r="C136" s="190"/>
      <c r="D136" s="190"/>
      <c r="E136" s="190"/>
      <c r="T136" s="177"/>
      <c r="U136" s="177"/>
      <c r="V136" s="177"/>
      <c r="W136" s="177"/>
      <c r="X136" s="179"/>
      <c r="Y136" s="177"/>
      <c r="Z136" s="177"/>
      <c r="AA136" s="179"/>
      <c r="AB136" s="177"/>
      <c r="AC136" s="177"/>
      <c r="AD136" s="177"/>
      <c r="AE136" s="177"/>
      <c r="AF136" s="178"/>
      <c r="AG136" s="178"/>
      <c r="AH136" s="178"/>
      <c r="AI136" s="178"/>
    </row>
    <row r="137" spans="1:35">
      <c r="A137" s="189"/>
      <c r="B137" s="190"/>
      <c r="C137" s="190"/>
      <c r="D137" s="190"/>
      <c r="E137" s="190"/>
      <c r="T137" s="177"/>
      <c r="U137" s="177"/>
      <c r="V137" s="177"/>
      <c r="W137" s="177"/>
      <c r="X137" s="179"/>
      <c r="Y137" s="177"/>
      <c r="Z137" s="177"/>
      <c r="AA137" s="179"/>
      <c r="AB137" s="177"/>
      <c r="AC137" s="177"/>
      <c r="AD137" s="177"/>
      <c r="AE137" s="177"/>
      <c r="AF137" s="178"/>
      <c r="AG137" s="178"/>
      <c r="AH137" s="178"/>
      <c r="AI137" s="178"/>
    </row>
    <row r="138" spans="1:35">
      <c r="A138" s="189"/>
      <c r="B138" s="190"/>
      <c r="C138" s="190"/>
      <c r="D138" s="190"/>
      <c r="E138" s="190"/>
      <c r="T138" s="177"/>
      <c r="U138" s="177"/>
      <c r="V138" s="177"/>
      <c r="W138" s="177"/>
      <c r="X138" s="179"/>
      <c r="Y138" s="177"/>
      <c r="Z138" s="177"/>
      <c r="AA138" s="179"/>
      <c r="AB138" s="177"/>
      <c r="AC138" s="177"/>
      <c r="AD138" s="177"/>
      <c r="AE138" s="177"/>
      <c r="AF138" s="178"/>
      <c r="AG138" s="178"/>
      <c r="AH138" s="178"/>
      <c r="AI138" s="178"/>
    </row>
    <row r="139" spans="1:35">
      <c r="A139" s="189"/>
      <c r="B139" s="190"/>
      <c r="C139" s="190"/>
      <c r="D139" s="190"/>
      <c r="E139" s="190"/>
      <c r="T139" s="177"/>
      <c r="U139" s="177"/>
      <c r="V139" s="177"/>
      <c r="W139" s="177"/>
      <c r="X139" s="179"/>
      <c r="Y139" s="177"/>
      <c r="Z139" s="177"/>
      <c r="AA139" s="179"/>
      <c r="AB139" s="177"/>
      <c r="AC139" s="177"/>
      <c r="AD139" s="177"/>
      <c r="AE139" s="177"/>
      <c r="AF139" s="178"/>
      <c r="AG139" s="178"/>
      <c r="AH139" s="178"/>
      <c r="AI139" s="178"/>
    </row>
    <row r="140" spans="1:35">
      <c r="A140" s="189"/>
      <c r="B140" s="190"/>
      <c r="C140" s="190"/>
      <c r="D140" s="190"/>
      <c r="E140" s="190"/>
      <c r="T140" s="177"/>
      <c r="U140" s="177"/>
      <c r="V140" s="177"/>
      <c r="W140" s="177"/>
      <c r="X140" s="179"/>
      <c r="Y140" s="177"/>
      <c r="Z140" s="177"/>
      <c r="AA140" s="179"/>
      <c r="AB140" s="177"/>
      <c r="AC140" s="177"/>
      <c r="AD140" s="177"/>
      <c r="AE140" s="177"/>
      <c r="AF140" s="178"/>
      <c r="AG140" s="178"/>
      <c r="AH140" s="178"/>
      <c r="AI140" s="178"/>
    </row>
    <row r="141" spans="1:35">
      <c r="A141" s="189"/>
      <c r="B141" s="190"/>
      <c r="C141" s="190"/>
      <c r="D141" s="190"/>
      <c r="E141" s="190"/>
      <c r="T141" s="177"/>
      <c r="U141" s="177"/>
      <c r="V141" s="177"/>
      <c r="W141" s="177"/>
    </row>
    <row r="142" spans="1:35">
      <c r="A142" s="189"/>
      <c r="B142" s="190"/>
      <c r="C142" s="190"/>
      <c r="D142" s="190"/>
      <c r="E142" s="190"/>
      <c r="T142" s="177"/>
    </row>
    <row r="143" spans="1:35">
      <c r="A143" s="189"/>
      <c r="B143" s="190"/>
      <c r="C143" s="190"/>
      <c r="D143" s="190"/>
      <c r="E143" s="190"/>
      <c r="T143" s="177"/>
    </row>
    <row r="144" spans="1:35">
      <c r="A144" s="189"/>
      <c r="B144" s="190"/>
      <c r="C144" s="190"/>
      <c r="D144" s="190"/>
      <c r="E144" s="190"/>
      <c r="T144" s="177"/>
    </row>
    <row r="145" spans="1:20">
      <c r="A145" s="189"/>
      <c r="B145" s="190"/>
      <c r="C145" s="190"/>
      <c r="D145" s="190"/>
      <c r="E145" s="190"/>
      <c r="T145" s="177"/>
    </row>
    <row r="146" spans="1:20">
      <c r="A146" s="189"/>
      <c r="B146" s="190"/>
      <c r="C146" s="190"/>
      <c r="D146" s="190"/>
      <c r="E146" s="190"/>
      <c r="T146" s="177"/>
    </row>
    <row r="147" spans="1:20">
      <c r="A147" s="189"/>
      <c r="B147" s="190"/>
      <c r="C147" s="190"/>
      <c r="D147" s="190"/>
      <c r="E147" s="190"/>
      <c r="T147" s="177"/>
    </row>
    <row r="148" spans="1:20">
      <c r="A148" s="189"/>
      <c r="B148" s="190"/>
      <c r="C148" s="190"/>
      <c r="D148" s="190"/>
      <c r="E148" s="190"/>
      <c r="T148" s="177"/>
    </row>
    <row r="149" spans="1:20">
      <c r="A149" s="189"/>
      <c r="B149" s="190"/>
      <c r="C149" s="190"/>
      <c r="D149" s="190"/>
      <c r="E149" s="190"/>
      <c r="T149" s="177"/>
    </row>
    <row r="150" spans="1:20">
      <c r="A150" s="189"/>
      <c r="B150" s="190"/>
      <c r="C150" s="190"/>
      <c r="D150" s="190"/>
      <c r="E150" s="190"/>
      <c r="T150" s="177"/>
    </row>
    <row r="151" spans="1:20">
      <c r="A151" s="189"/>
      <c r="B151" s="190"/>
      <c r="C151" s="190"/>
      <c r="D151" s="190"/>
      <c r="E151" s="190"/>
      <c r="T151" s="177"/>
    </row>
    <row r="152" spans="1:20">
      <c r="A152" s="189"/>
      <c r="B152" s="190"/>
      <c r="C152" s="190"/>
      <c r="D152" s="190"/>
      <c r="E152" s="190"/>
      <c r="T152" s="177"/>
    </row>
    <row r="153" spans="1:20">
      <c r="A153" s="189"/>
      <c r="B153" s="190"/>
      <c r="C153" s="190"/>
      <c r="D153" s="190"/>
      <c r="E153" s="190"/>
      <c r="T153" s="177"/>
    </row>
    <row r="154" spans="1:20">
      <c r="A154" s="189"/>
      <c r="B154" s="190"/>
      <c r="C154" s="190"/>
      <c r="D154" s="190"/>
      <c r="E154" s="190"/>
      <c r="T154" s="177"/>
    </row>
    <row r="155" spans="1:20">
      <c r="A155" s="189"/>
      <c r="B155" s="190"/>
      <c r="C155" s="190"/>
      <c r="D155" s="190"/>
      <c r="E155" s="190"/>
      <c r="T155" s="177"/>
    </row>
    <row r="156" spans="1:20">
      <c r="A156" s="189"/>
      <c r="B156" s="190"/>
      <c r="C156" s="190"/>
      <c r="D156" s="190"/>
      <c r="E156" s="190"/>
      <c r="T156" s="177"/>
    </row>
    <row r="157" spans="1:20">
      <c r="A157" s="189"/>
      <c r="B157" s="190"/>
      <c r="C157" s="190"/>
      <c r="D157" s="190"/>
      <c r="E157" s="190"/>
      <c r="T157" s="177"/>
    </row>
    <row r="158" spans="1:20">
      <c r="A158" s="189"/>
      <c r="B158" s="190"/>
      <c r="C158" s="190"/>
      <c r="D158" s="190"/>
      <c r="E158" s="190"/>
      <c r="T158" s="177"/>
    </row>
    <row r="159" spans="1:20">
      <c r="A159" s="189"/>
      <c r="B159" s="190"/>
      <c r="C159" s="190"/>
      <c r="D159" s="190"/>
      <c r="E159" s="190"/>
      <c r="T159" s="177"/>
    </row>
    <row r="160" spans="1:20">
      <c r="A160" s="189"/>
      <c r="B160" s="190"/>
      <c r="C160" s="190"/>
      <c r="D160" s="190"/>
      <c r="E160" s="190"/>
      <c r="T160" s="177"/>
    </row>
    <row r="161" spans="1:20">
      <c r="A161" s="189"/>
      <c r="B161" s="190"/>
      <c r="C161" s="190"/>
      <c r="D161" s="190"/>
      <c r="E161" s="190"/>
      <c r="T161" s="177"/>
    </row>
    <row r="162" spans="1:20">
      <c r="A162" s="189"/>
      <c r="B162" s="190"/>
      <c r="C162" s="190"/>
      <c r="D162" s="190"/>
      <c r="E162" s="190"/>
      <c r="T162" s="177"/>
    </row>
    <row r="163" spans="1:20">
      <c r="A163" s="189"/>
      <c r="B163" s="190"/>
      <c r="C163" s="190"/>
      <c r="D163" s="190"/>
      <c r="E163" s="190"/>
      <c r="T163" s="177"/>
    </row>
    <row r="164" spans="1:20">
      <c r="A164" s="189"/>
      <c r="B164" s="190"/>
      <c r="C164" s="190"/>
      <c r="D164" s="190"/>
      <c r="E164" s="190"/>
      <c r="T164" s="177"/>
    </row>
    <row r="165" spans="1:20">
      <c r="A165" s="189"/>
      <c r="B165" s="190"/>
      <c r="C165" s="190"/>
      <c r="D165" s="190"/>
      <c r="E165" s="190"/>
      <c r="T165" s="177"/>
    </row>
    <row r="166" spans="1:20">
      <c r="A166" s="189"/>
      <c r="B166" s="190"/>
      <c r="C166" s="190"/>
      <c r="D166" s="190"/>
      <c r="E166" s="190"/>
      <c r="T166" s="177"/>
    </row>
    <row r="167" spans="1:20">
      <c r="A167" s="189"/>
      <c r="B167" s="190"/>
      <c r="C167" s="190"/>
      <c r="D167" s="190"/>
      <c r="E167" s="190"/>
      <c r="T167" s="177"/>
    </row>
    <row r="168" spans="1:20">
      <c r="A168" s="189"/>
      <c r="B168" s="190"/>
      <c r="C168" s="190"/>
      <c r="D168" s="190"/>
      <c r="E168" s="190"/>
      <c r="T168" s="177"/>
    </row>
    <row r="169" spans="1:20">
      <c r="A169" s="189"/>
      <c r="B169" s="190"/>
      <c r="C169" s="190"/>
      <c r="D169" s="190"/>
      <c r="E169" s="190"/>
      <c r="T169" s="177"/>
    </row>
    <row r="170" spans="1:20">
      <c r="A170" s="189"/>
      <c r="B170" s="190"/>
      <c r="C170" s="190"/>
      <c r="D170" s="190"/>
      <c r="E170" s="190"/>
      <c r="T170" s="177"/>
    </row>
    <row r="171" spans="1:20">
      <c r="A171" s="189"/>
      <c r="B171" s="190"/>
      <c r="C171" s="190"/>
      <c r="D171" s="190"/>
      <c r="E171" s="190"/>
      <c r="T171" s="177"/>
    </row>
    <row r="172" spans="1:20">
      <c r="A172" s="189"/>
      <c r="B172" s="190"/>
      <c r="C172" s="190"/>
      <c r="D172" s="190"/>
      <c r="E172" s="190"/>
      <c r="T172" s="177"/>
    </row>
    <row r="173" spans="1:20">
      <c r="A173" s="189"/>
      <c r="B173" s="190"/>
      <c r="C173" s="190"/>
      <c r="D173" s="190"/>
      <c r="E173" s="190"/>
      <c r="T173" s="177"/>
    </row>
    <row r="174" spans="1:20">
      <c r="A174" s="189"/>
      <c r="B174" s="190"/>
      <c r="C174" s="190"/>
      <c r="D174" s="190"/>
      <c r="E174" s="190"/>
      <c r="T174" s="177"/>
    </row>
    <row r="175" spans="1:20">
      <c r="A175" s="189"/>
      <c r="B175" s="190"/>
      <c r="C175" s="190"/>
      <c r="D175" s="190"/>
      <c r="E175" s="190"/>
      <c r="T175" s="177"/>
    </row>
    <row r="176" spans="1:20">
      <c r="A176" s="189"/>
      <c r="B176" s="190"/>
      <c r="C176" s="190"/>
      <c r="D176" s="190"/>
      <c r="E176" s="190"/>
      <c r="T176" s="177"/>
    </row>
    <row r="177" spans="1:20">
      <c r="A177" s="189"/>
      <c r="B177" s="190"/>
      <c r="C177" s="190"/>
      <c r="D177" s="190"/>
      <c r="E177" s="190"/>
      <c r="T177" s="177"/>
    </row>
    <row r="178" spans="1:20">
      <c r="A178" s="189"/>
      <c r="B178" s="190"/>
      <c r="C178" s="190"/>
      <c r="D178" s="190"/>
      <c r="E178" s="190"/>
      <c r="T178" s="177"/>
    </row>
    <row r="179" spans="1:20">
      <c r="A179" s="189"/>
      <c r="B179" s="190"/>
      <c r="C179" s="190"/>
      <c r="D179" s="190"/>
      <c r="E179" s="190"/>
      <c r="T179" s="177"/>
    </row>
    <row r="180" spans="1:20">
      <c r="A180" s="189"/>
      <c r="B180" s="190"/>
      <c r="C180" s="190"/>
      <c r="D180" s="190"/>
      <c r="E180" s="190"/>
      <c r="T180" s="177"/>
    </row>
    <row r="181" spans="1:20">
      <c r="A181" s="189"/>
      <c r="B181" s="190"/>
      <c r="C181" s="190"/>
      <c r="D181" s="190"/>
      <c r="E181" s="190"/>
      <c r="T181" s="177"/>
    </row>
    <row r="182" spans="1:20">
      <c r="A182" s="189"/>
      <c r="B182" s="190"/>
      <c r="C182" s="190"/>
      <c r="D182" s="190"/>
      <c r="E182" s="190"/>
      <c r="T182" s="177"/>
    </row>
    <row r="183" spans="1:20">
      <c r="A183" s="189"/>
      <c r="B183" s="190"/>
      <c r="C183" s="190"/>
      <c r="D183" s="190"/>
      <c r="E183" s="190"/>
      <c r="T183" s="177"/>
    </row>
    <row r="184" spans="1:20">
      <c r="A184" s="189"/>
      <c r="B184" s="190"/>
      <c r="C184" s="190"/>
      <c r="D184" s="190"/>
      <c r="E184" s="190"/>
      <c r="T184" s="177"/>
    </row>
    <row r="185" spans="1:20">
      <c r="A185" s="189"/>
      <c r="B185" s="190"/>
      <c r="C185" s="190"/>
      <c r="D185" s="190"/>
      <c r="E185" s="190"/>
      <c r="T185" s="177"/>
    </row>
    <row r="186" spans="1:20">
      <c r="A186" s="189"/>
      <c r="B186" s="190"/>
      <c r="C186" s="190"/>
      <c r="D186" s="190"/>
      <c r="E186" s="190"/>
      <c r="T186" s="177"/>
    </row>
    <row r="187" spans="1:20">
      <c r="A187" s="189"/>
      <c r="B187" s="190"/>
      <c r="C187" s="190"/>
      <c r="D187" s="190"/>
      <c r="E187" s="190"/>
      <c r="T187" s="177"/>
    </row>
    <row r="188" spans="1:20">
      <c r="A188" s="189"/>
      <c r="B188" s="190"/>
      <c r="C188" s="190"/>
      <c r="D188" s="190"/>
      <c r="E188" s="190"/>
      <c r="T188" s="177"/>
    </row>
    <row r="189" spans="1:20">
      <c r="A189" s="189"/>
      <c r="B189" s="190"/>
      <c r="C189" s="190"/>
      <c r="D189" s="190"/>
      <c r="E189" s="190"/>
      <c r="T189" s="177"/>
    </row>
    <row r="190" spans="1:20">
      <c r="A190" s="189"/>
      <c r="B190" s="190"/>
      <c r="C190" s="190"/>
      <c r="D190" s="190"/>
      <c r="E190" s="190"/>
      <c r="T190" s="177"/>
    </row>
    <row r="191" spans="1:20">
      <c r="A191" s="189"/>
      <c r="B191" s="190"/>
      <c r="C191" s="190"/>
      <c r="D191" s="190"/>
      <c r="E191" s="190"/>
      <c r="T191" s="177"/>
    </row>
    <row r="192" spans="1:20">
      <c r="A192" s="189"/>
      <c r="B192" s="190"/>
      <c r="C192" s="190"/>
      <c r="D192" s="190"/>
      <c r="E192" s="190"/>
    </row>
    <row r="193" spans="1:5">
      <c r="A193" s="189"/>
      <c r="B193" s="190"/>
      <c r="C193" s="190"/>
      <c r="D193" s="190"/>
      <c r="E193" s="190"/>
    </row>
    <row r="194" spans="1:5">
      <c r="A194" s="189"/>
      <c r="B194" s="190"/>
      <c r="C194" s="190"/>
      <c r="D194" s="190"/>
      <c r="E194" s="190"/>
    </row>
    <row r="195" spans="1:5">
      <c r="A195" s="189"/>
      <c r="B195" s="190"/>
      <c r="C195" s="190"/>
      <c r="D195" s="190"/>
      <c r="E195" s="190"/>
    </row>
    <row r="196" spans="1:5">
      <c r="A196" s="189"/>
      <c r="B196" s="190"/>
      <c r="C196" s="190"/>
      <c r="D196" s="190"/>
      <c r="E196" s="190"/>
    </row>
    <row r="197" spans="1:5">
      <c r="A197" s="189"/>
      <c r="B197" s="190"/>
      <c r="C197" s="190"/>
      <c r="D197" s="190"/>
      <c r="E197" s="190"/>
    </row>
    <row r="198" spans="1:5">
      <c r="A198" s="189"/>
      <c r="B198" s="190"/>
      <c r="C198" s="190"/>
      <c r="D198" s="190"/>
      <c r="E198" s="190"/>
    </row>
    <row r="199" spans="1:5">
      <c r="A199" s="189"/>
      <c r="B199" s="190"/>
      <c r="C199" s="190"/>
      <c r="D199" s="190"/>
      <c r="E199" s="190"/>
    </row>
    <row r="200" spans="1:5">
      <c r="A200" s="189"/>
      <c r="B200" s="190"/>
      <c r="C200" s="190"/>
      <c r="D200" s="190"/>
      <c r="E200" s="190"/>
    </row>
    <row r="201" spans="1:5">
      <c r="A201" s="189"/>
      <c r="B201" s="190"/>
      <c r="C201" s="190"/>
      <c r="D201" s="190"/>
      <c r="E201" s="190"/>
    </row>
    <row r="202" spans="1:5">
      <c r="A202" s="189"/>
      <c r="B202" s="190"/>
      <c r="C202" s="190"/>
      <c r="D202" s="190"/>
      <c r="E202" s="190"/>
    </row>
    <row r="203" spans="1:5">
      <c r="A203" s="189"/>
      <c r="B203" s="190"/>
      <c r="C203" s="190"/>
      <c r="D203" s="190"/>
      <c r="E203" s="190"/>
    </row>
    <row r="204" spans="1:5">
      <c r="A204" s="189"/>
      <c r="B204" s="190"/>
      <c r="C204" s="190"/>
      <c r="D204" s="190"/>
      <c r="E204" s="190"/>
    </row>
    <row r="205" spans="1:5">
      <c r="A205" s="189"/>
      <c r="B205" s="190"/>
      <c r="C205" s="190"/>
      <c r="D205" s="190"/>
      <c r="E205" s="190"/>
    </row>
    <row r="206" spans="1:5">
      <c r="A206" s="189"/>
      <c r="B206" s="190"/>
      <c r="C206" s="190"/>
      <c r="D206" s="190"/>
      <c r="E206" s="190"/>
    </row>
    <row r="207" spans="1:5">
      <c r="A207" s="189"/>
      <c r="B207" s="190"/>
      <c r="C207" s="190"/>
      <c r="D207" s="190"/>
      <c r="E207" s="190"/>
    </row>
    <row r="208" spans="1:5">
      <c r="A208" s="189"/>
      <c r="B208" s="190"/>
      <c r="C208" s="190"/>
      <c r="D208" s="190"/>
      <c r="E208" s="190"/>
    </row>
    <row r="209" spans="1:5">
      <c r="A209" s="189"/>
      <c r="B209" s="190"/>
      <c r="C209" s="190"/>
      <c r="D209" s="190"/>
      <c r="E209" s="190"/>
    </row>
    <row r="210" spans="1:5">
      <c r="A210" s="189"/>
      <c r="B210" s="190"/>
      <c r="C210" s="190"/>
      <c r="D210" s="190"/>
      <c r="E210" s="190"/>
    </row>
    <row r="211" spans="1:5">
      <c r="A211" s="189"/>
      <c r="B211" s="190"/>
      <c r="C211" s="190"/>
      <c r="D211" s="190"/>
      <c r="E211" s="190"/>
    </row>
    <row r="212" spans="1:5">
      <c r="A212" s="189"/>
      <c r="B212" s="190"/>
      <c r="C212" s="190"/>
      <c r="D212" s="190"/>
      <c r="E212" s="190"/>
    </row>
    <row r="213" spans="1:5">
      <c r="A213" s="189"/>
      <c r="B213" s="190"/>
      <c r="C213" s="190"/>
      <c r="D213" s="190"/>
      <c r="E213" s="190"/>
    </row>
    <row r="214" spans="1:5">
      <c r="A214" s="189"/>
      <c r="B214" s="190"/>
      <c r="C214" s="190"/>
      <c r="D214" s="190"/>
      <c r="E214" s="190"/>
    </row>
    <row r="215" spans="1:5">
      <c r="A215" s="189"/>
      <c r="B215" s="190"/>
      <c r="C215" s="190"/>
      <c r="D215" s="190"/>
      <c r="E215" s="190"/>
    </row>
    <row r="216" spans="1:5">
      <c r="A216" s="189"/>
      <c r="B216" s="190"/>
      <c r="C216" s="190"/>
      <c r="D216" s="190"/>
      <c r="E216" s="190"/>
    </row>
    <row r="217" spans="1:5">
      <c r="A217" s="189"/>
      <c r="B217" s="190"/>
      <c r="C217" s="190"/>
      <c r="D217" s="190"/>
      <c r="E217" s="190"/>
    </row>
    <row r="218" spans="1:5">
      <c r="A218" s="189"/>
      <c r="B218" s="190"/>
      <c r="C218" s="190"/>
      <c r="D218" s="190"/>
      <c r="E218" s="190"/>
    </row>
    <row r="219" spans="1:5">
      <c r="A219" s="189"/>
      <c r="B219" s="190"/>
      <c r="C219" s="190"/>
      <c r="D219" s="190"/>
      <c r="E219" s="190"/>
    </row>
    <row r="220" spans="1:5">
      <c r="A220" s="189"/>
      <c r="B220" s="190"/>
      <c r="C220" s="190"/>
      <c r="D220" s="190"/>
      <c r="E220" s="190"/>
    </row>
    <row r="221" spans="1:5">
      <c r="A221" s="189"/>
      <c r="B221" s="190"/>
      <c r="C221" s="190"/>
      <c r="D221" s="190"/>
      <c r="E221" s="190"/>
    </row>
    <row r="222" spans="1:5">
      <c r="A222" s="189"/>
      <c r="B222" s="190"/>
      <c r="C222" s="190"/>
      <c r="D222" s="190"/>
      <c r="E222" s="190"/>
    </row>
    <row r="223" spans="1:5">
      <c r="A223" s="189"/>
      <c r="B223" s="190"/>
      <c r="C223" s="190"/>
      <c r="D223" s="190"/>
      <c r="E223" s="190"/>
    </row>
    <row r="224" spans="1:5">
      <c r="A224" s="189"/>
      <c r="B224" s="190"/>
      <c r="C224" s="190"/>
      <c r="D224" s="190"/>
      <c r="E224" s="190"/>
    </row>
    <row r="225" spans="1:5">
      <c r="A225" s="189"/>
      <c r="B225" s="190"/>
      <c r="C225" s="190"/>
      <c r="D225" s="190"/>
      <c r="E225" s="190"/>
    </row>
    <row r="226" spans="1:5">
      <c r="A226" s="189"/>
      <c r="B226" s="190"/>
      <c r="C226" s="190"/>
      <c r="D226" s="190"/>
      <c r="E226" s="190"/>
    </row>
    <row r="227" spans="1:5">
      <c r="A227" s="189"/>
      <c r="B227" s="190"/>
      <c r="C227" s="190"/>
      <c r="D227" s="190"/>
      <c r="E227" s="190"/>
    </row>
    <row r="228" spans="1:5">
      <c r="A228" s="189"/>
      <c r="B228" s="190"/>
      <c r="C228" s="190"/>
      <c r="D228" s="190"/>
      <c r="E228" s="190"/>
    </row>
    <row r="229" spans="1:5">
      <c r="A229" s="189"/>
      <c r="B229" s="190"/>
      <c r="C229" s="190"/>
      <c r="D229" s="190"/>
      <c r="E229" s="190"/>
    </row>
    <row r="230" spans="1:5">
      <c r="A230" s="189"/>
      <c r="B230" s="190"/>
      <c r="C230" s="190"/>
      <c r="D230" s="190"/>
      <c r="E230" s="190"/>
    </row>
    <row r="231" spans="1:5">
      <c r="A231" s="189"/>
      <c r="B231" s="190"/>
      <c r="C231" s="190"/>
      <c r="D231" s="190"/>
      <c r="E231" s="190"/>
    </row>
    <row r="232" spans="1:5">
      <c r="A232" s="189"/>
      <c r="B232" s="190"/>
      <c r="C232" s="190"/>
      <c r="D232" s="190"/>
      <c r="E232" s="190"/>
    </row>
    <row r="233" spans="1:5">
      <c r="A233" s="189"/>
      <c r="B233" s="190"/>
      <c r="C233" s="190"/>
      <c r="D233" s="190"/>
      <c r="E233" s="190"/>
    </row>
    <row r="234" spans="1:5">
      <c r="A234" s="189"/>
      <c r="B234" s="190"/>
      <c r="C234" s="190"/>
      <c r="D234" s="190"/>
      <c r="E234" s="190"/>
    </row>
    <row r="235" spans="1:5">
      <c r="A235" s="189"/>
      <c r="B235" s="190"/>
      <c r="C235" s="190"/>
      <c r="D235" s="190"/>
      <c r="E235" s="190"/>
    </row>
    <row r="236" spans="1:5">
      <c r="A236" s="189"/>
      <c r="B236" s="190"/>
      <c r="C236" s="190"/>
      <c r="D236" s="190"/>
      <c r="E236" s="190"/>
    </row>
    <row r="237" spans="1:5">
      <c r="A237" s="189"/>
      <c r="B237" s="190"/>
      <c r="C237" s="190"/>
      <c r="D237" s="190"/>
      <c r="E237" s="190"/>
    </row>
    <row r="238" spans="1:5">
      <c r="A238" s="189"/>
      <c r="B238" s="190"/>
      <c r="C238" s="190"/>
      <c r="D238" s="190"/>
      <c r="E238" s="190"/>
    </row>
    <row r="239" spans="1:5">
      <c r="A239" s="189"/>
      <c r="B239" s="190"/>
      <c r="C239" s="190"/>
      <c r="D239" s="190"/>
      <c r="E239" s="190"/>
    </row>
    <row r="240" spans="1:5">
      <c r="A240" s="189"/>
      <c r="B240" s="190"/>
      <c r="C240" s="190"/>
      <c r="D240" s="190"/>
      <c r="E240" s="190"/>
    </row>
    <row r="241" spans="1:5">
      <c r="A241" s="189"/>
      <c r="B241" s="190"/>
      <c r="C241" s="190"/>
      <c r="D241" s="190"/>
      <c r="E241" s="190"/>
    </row>
    <row r="242" spans="1:5">
      <c r="A242" s="189"/>
      <c r="B242" s="190"/>
      <c r="C242" s="190"/>
      <c r="D242" s="190"/>
      <c r="E242" s="190"/>
    </row>
    <row r="243" spans="1:5">
      <c r="A243" s="189"/>
      <c r="B243" s="190"/>
      <c r="C243" s="190"/>
      <c r="D243" s="190"/>
      <c r="E243" s="190"/>
    </row>
    <row r="244" spans="1:5">
      <c r="A244" s="189"/>
      <c r="B244" s="190"/>
      <c r="C244" s="190"/>
      <c r="D244" s="190"/>
      <c r="E244" s="190"/>
    </row>
    <row r="245" spans="1:5">
      <c r="A245" s="189"/>
      <c r="B245" s="190"/>
      <c r="C245" s="190"/>
      <c r="D245" s="190"/>
      <c r="E245" s="190"/>
    </row>
    <row r="246" spans="1:5">
      <c r="A246" s="189"/>
      <c r="B246" s="190"/>
      <c r="C246" s="190"/>
      <c r="D246" s="190"/>
      <c r="E246" s="190"/>
    </row>
    <row r="247" spans="1:5">
      <c r="A247" s="189"/>
      <c r="B247" s="190"/>
      <c r="C247" s="190"/>
      <c r="D247" s="190"/>
      <c r="E247" s="190"/>
    </row>
    <row r="248" spans="1:5">
      <c r="A248" s="189"/>
      <c r="B248" s="190"/>
      <c r="C248" s="190"/>
      <c r="D248" s="190"/>
      <c r="E248" s="190"/>
    </row>
    <row r="249" spans="1:5">
      <c r="A249" s="189"/>
      <c r="B249" s="190"/>
      <c r="C249" s="190"/>
      <c r="D249" s="190"/>
      <c r="E249" s="190"/>
    </row>
    <row r="250" spans="1:5">
      <c r="A250" s="189"/>
      <c r="B250" s="190"/>
      <c r="C250" s="190"/>
      <c r="D250" s="190"/>
      <c r="E250" s="190"/>
    </row>
    <row r="251" spans="1:5">
      <c r="A251" s="189"/>
      <c r="B251" s="190"/>
      <c r="C251" s="190"/>
      <c r="D251" s="190"/>
      <c r="E251" s="190"/>
    </row>
    <row r="252" spans="1:5">
      <c r="A252" s="189"/>
      <c r="B252" s="190"/>
      <c r="C252" s="190"/>
      <c r="D252" s="190"/>
      <c r="E252" s="190"/>
    </row>
    <row r="253" spans="1:5">
      <c r="A253" s="189"/>
      <c r="B253" s="190"/>
      <c r="C253" s="190"/>
      <c r="D253" s="190"/>
      <c r="E253" s="190"/>
    </row>
    <row r="254" spans="1:5">
      <c r="A254" s="189"/>
      <c r="B254" s="190"/>
      <c r="C254" s="190"/>
      <c r="D254" s="190"/>
      <c r="E254" s="190"/>
    </row>
    <row r="255" spans="1:5">
      <c r="A255" s="189"/>
      <c r="B255" s="190"/>
      <c r="C255" s="190"/>
      <c r="D255" s="190"/>
      <c r="E255" s="190"/>
    </row>
    <row r="256" spans="1:5">
      <c r="A256" s="189"/>
      <c r="B256" s="190"/>
      <c r="C256" s="190"/>
      <c r="D256" s="190"/>
      <c r="E256" s="190"/>
    </row>
    <row r="257" spans="1:5">
      <c r="A257" s="189"/>
      <c r="B257" s="190"/>
      <c r="C257" s="190"/>
      <c r="D257" s="190"/>
      <c r="E257" s="190"/>
    </row>
    <row r="258" spans="1:5">
      <c r="A258" s="189"/>
      <c r="B258" s="190"/>
      <c r="C258" s="190"/>
      <c r="D258" s="190"/>
      <c r="E258" s="190"/>
    </row>
    <row r="259" spans="1:5">
      <c r="A259" s="189"/>
      <c r="B259" s="190"/>
      <c r="C259" s="190"/>
      <c r="D259" s="190"/>
      <c r="E259" s="190"/>
    </row>
    <row r="260" spans="1:5">
      <c r="A260" s="189"/>
      <c r="B260" s="190"/>
      <c r="C260" s="190"/>
      <c r="D260" s="190"/>
      <c r="E260" s="190"/>
    </row>
    <row r="261" spans="1:5">
      <c r="A261" s="189"/>
      <c r="B261" s="190"/>
      <c r="C261" s="190"/>
      <c r="D261" s="190"/>
      <c r="E261" s="190"/>
    </row>
    <row r="262" spans="1:5">
      <c r="A262" s="189"/>
      <c r="B262" s="190"/>
      <c r="C262" s="190"/>
      <c r="D262" s="190"/>
      <c r="E262" s="190"/>
    </row>
    <row r="263" spans="1:5">
      <c r="A263" s="189"/>
      <c r="B263" s="190"/>
      <c r="C263" s="190"/>
      <c r="D263" s="190"/>
      <c r="E263" s="190"/>
    </row>
    <row r="264" spans="1:5">
      <c r="A264" s="189"/>
      <c r="B264" s="190"/>
      <c r="C264" s="190"/>
      <c r="D264" s="190"/>
      <c r="E264" s="190"/>
    </row>
    <row r="265" spans="1:5">
      <c r="A265" s="189"/>
      <c r="B265" s="190"/>
      <c r="C265" s="190"/>
      <c r="D265" s="190"/>
      <c r="E265" s="190"/>
    </row>
    <row r="266" spans="1:5">
      <c r="A266" s="189"/>
      <c r="B266" s="190"/>
      <c r="C266" s="190"/>
      <c r="D266" s="190"/>
      <c r="E266" s="190"/>
    </row>
    <row r="267" spans="1:5">
      <c r="A267" s="189"/>
      <c r="B267" s="190"/>
      <c r="C267" s="190"/>
      <c r="D267" s="190"/>
      <c r="E267" s="190"/>
    </row>
    <row r="268" spans="1:5">
      <c r="A268" s="189"/>
      <c r="B268" s="190"/>
      <c r="C268" s="190"/>
      <c r="D268" s="190"/>
      <c r="E268" s="190"/>
    </row>
    <row r="269" spans="1:5">
      <c r="A269" s="189"/>
      <c r="B269" s="190"/>
      <c r="C269" s="190"/>
      <c r="D269" s="190"/>
      <c r="E269" s="190"/>
    </row>
    <row r="270" spans="1:5">
      <c r="A270" s="189"/>
      <c r="B270" s="190"/>
      <c r="C270" s="190"/>
      <c r="D270" s="190"/>
      <c r="E270" s="190"/>
    </row>
    <row r="271" spans="1:5">
      <c r="A271" s="189"/>
      <c r="B271" s="190"/>
      <c r="C271" s="190"/>
      <c r="D271" s="190"/>
      <c r="E271" s="190"/>
    </row>
    <row r="272" spans="1:5">
      <c r="A272" s="189"/>
      <c r="B272" s="190"/>
      <c r="C272" s="190"/>
      <c r="D272" s="190"/>
      <c r="E272" s="190"/>
    </row>
    <row r="273" spans="1:5">
      <c r="A273" s="189"/>
      <c r="B273" s="190"/>
      <c r="C273" s="190"/>
      <c r="D273" s="190"/>
      <c r="E273" s="190"/>
    </row>
    <row r="274" spans="1:5">
      <c r="A274" s="189"/>
      <c r="B274" s="190"/>
      <c r="C274" s="190"/>
      <c r="D274" s="190"/>
      <c r="E274" s="190"/>
    </row>
    <row r="275" spans="1:5">
      <c r="A275" s="189"/>
      <c r="B275" s="190"/>
      <c r="C275" s="190"/>
      <c r="D275" s="190"/>
      <c r="E275" s="190"/>
    </row>
    <row r="276" spans="1:5">
      <c r="A276" s="189"/>
      <c r="B276" s="190"/>
      <c r="C276" s="190"/>
      <c r="D276" s="190"/>
      <c r="E276" s="190"/>
    </row>
    <row r="277" spans="1:5">
      <c r="A277" s="189"/>
      <c r="B277" s="190"/>
      <c r="C277" s="190"/>
      <c r="D277" s="190"/>
      <c r="E277" s="190"/>
    </row>
    <row r="278" spans="1:5">
      <c r="A278" s="189"/>
      <c r="B278" s="190"/>
      <c r="C278" s="190"/>
      <c r="D278" s="190"/>
      <c r="E278" s="190"/>
    </row>
    <row r="279" spans="1:5">
      <c r="A279" s="189"/>
      <c r="B279" s="190"/>
      <c r="C279" s="190"/>
      <c r="D279" s="190"/>
      <c r="E279" s="190"/>
    </row>
    <row r="280" spans="1:5">
      <c r="A280" s="189"/>
      <c r="B280" s="190"/>
      <c r="C280" s="190"/>
      <c r="D280" s="190"/>
      <c r="E280" s="190"/>
    </row>
    <row r="281" spans="1:5">
      <c r="A281" s="189"/>
      <c r="B281" s="190"/>
      <c r="C281" s="190"/>
      <c r="D281" s="190"/>
      <c r="E281" s="190"/>
    </row>
    <row r="282" spans="1:5">
      <c r="A282" s="189"/>
      <c r="B282" s="190"/>
      <c r="C282" s="190"/>
      <c r="D282" s="190"/>
      <c r="E282" s="190"/>
    </row>
    <row r="283" spans="1:5">
      <c r="A283" s="189"/>
      <c r="B283" s="190"/>
      <c r="C283" s="190"/>
      <c r="D283" s="190"/>
      <c r="E283" s="190"/>
    </row>
    <row r="284" spans="1:5">
      <c r="A284" s="189"/>
      <c r="B284" s="190"/>
      <c r="C284" s="190"/>
      <c r="D284" s="190"/>
      <c r="E284" s="190"/>
    </row>
    <row r="285" spans="1:5">
      <c r="A285" s="189"/>
      <c r="B285" s="190"/>
      <c r="C285" s="190"/>
      <c r="D285" s="190"/>
      <c r="E285" s="190"/>
    </row>
    <row r="286" spans="1:5">
      <c r="A286" s="189"/>
      <c r="B286" s="190"/>
      <c r="C286" s="190"/>
      <c r="D286" s="190"/>
      <c r="E286" s="190"/>
    </row>
    <row r="287" spans="1:5">
      <c r="A287" s="189"/>
      <c r="B287" s="190"/>
      <c r="C287" s="190"/>
      <c r="D287" s="190"/>
      <c r="E287" s="190"/>
    </row>
    <row r="288" spans="1:5">
      <c r="A288" s="189"/>
      <c r="B288" s="190"/>
      <c r="C288" s="190"/>
      <c r="D288" s="190"/>
      <c r="E288" s="190"/>
    </row>
    <row r="289" spans="1:5">
      <c r="A289" s="189"/>
      <c r="B289" s="190"/>
      <c r="C289" s="190"/>
      <c r="D289" s="190"/>
      <c r="E289" s="190"/>
    </row>
    <row r="290" spans="1:5">
      <c r="A290" s="189"/>
      <c r="B290" s="190"/>
      <c r="C290" s="190"/>
      <c r="D290" s="190"/>
      <c r="E290" s="190"/>
    </row>
    <row r="291" spans="1:5">
      <c r="A291" s="189"/>
      <c r="B291" s="190"/>
      <c r="C291" s="190"/>
      <c r="D291" s="190"/>
      <c r="E291" s="190"/>
    </row>
    <row r="292" spans="1:5">
      <c r="A292" s="189"/>
      <c r="B292" s="190"/>
      <c r="C292" s="190"/>
      <c r="D292" s="190"/>
      <c r="E292" s="190"/>
    </row>
    <row r="293" spans="1:5">
      <c r="A293" s="189"/>
      <c r="B293" s="190"/>
      <c r="C293" s="190"/>
      <c r="D293" s="190"/>
      <c r="E293" s="190"/>
    </row>
    <row r="294" spans="1:5">
      <c r="A294" s="189"/>
      <c r="B294" s="190"/>
      <c r="C294" s="190"/>
      <c r="D294" s="190"/>
      <c r="E294" s="190"/>
    </row>
    <row r="295" spans="1:5">
      <c r="A295" s="189"/>
      <c r="B295" s="190"/>
      <c r="C295" s="190"/>
      <c r="D295" s="190"/>
      <c r="E295" s="190"/>
    </row>
    <row r="296" spans="1:5">
      <c r="A296" s="189"/>
      <c r="B296" s="190"/>
      <c r="C296" s="190"/>
      <c r="D296" s="190"/>
      <c r="E296" s="190"/>
    </row>
    <row r="297" spans="1:5">
      <c r="A297" s="189"/>
      <c r="B297" s="190"/>
      <c r="C297" s="190"/>
      <c r="D297" s="190"/>
      <c r="E297" s="190"/>
    </row>
    <row r="298" spans="1:5">
      <c r="A298" s="189"/>
      <c r="B298" s="190"/>
      <c r="C298" s="190"/>
      <c r="D298" s="190"/>
      <c r="E298" s="190"/>
    </row>
    <row r="299" spans="1:5">
      <c r="A299" s="189"/>
      <c r="B299" s="190"/>
      <c r="C299" s="190"/>
      <c r="D299" s="190"/>
      <c r="E299" s="190"/>
    </row>
    <row r="300" spans="1:5">
      <c r="A300" s="189"/>
      <c r="B300" s="190"/>
      <c r="C300" s="190"/>
      <c r="D300" s="190"/>
      <c r="E300" s="190"/>
    </row>
    <row r="301" spans="1:5">
      <c r="A301" s="189"/>
      <c r="B301" s="190"/>
      <c r="C301" s="190"/>
      <c r="D301" s="190"/>
      <c r="E301" s="190"/>
    </row>
    <row r="302" spans="1:5">
      <c r="A302" s="189"/>
      <c r="B302" s="190"/>
      <c r="C302" s="190"/>
      <c r="D302" s="190"/>
      <c r="E302" s="190"/>
    </row>
    <row r="303" spans="1:5">
      <c r="A303" s="189"/>
      <c r="B303" s="190"/>
      <c r="C303" s="190"/>
      <c r="D303" s="190"/>
      <c r="E303" s="190"/>
    </row>
    <row r="304" spans="1:5">
      <c r="A304" s="189"/>
      <c r="B304" s="190"/>
      <c r="C304" s="190"/>
      <c r="D304" s="190"/>
      <c r="E304" s="190"/>
    </row>
    <row r="305" spans="1:5">
      <c r="A305" s="189"/>
      <c r="B305" s="190"/>
      <c r="C305" s="190"/>
      <c r="D305" s="190"/>
      <c r="E305" s="190"/>
    </row>
    <row r="306" spans="1:5">
      <c r="A306" s="189"/>
      <c r="B306" s="190"/>
      <c r="C306" s="190"/>
      <c r="D306" s="190"/>
      <c r="E306" s="190"/>
    </row>
    <row r="307" spans="1:5">
      <c r="A307" s="189"/>
      <c r="B307" s="190"/>
      <c r="C307" s="190"/>
      <c r="D307" s="190"/>
      <c r="E307" s="190"/>
    </row>
    <row r="308" spans="1:5">
      <c r="A308" s="189"/>
      <c r="B308" s="190"/>
      <c r="C308" s="190"/>
      <c r="D308" s="190"/>
      <c r="E308" s="190"/>
    </row>
    <row r="309" spans="1:5">
      <c r="A309" s="189"/>
      <c r="B309" s="190"/>
      <c r="C309" s="190"/>
      <c r="D309" s="190"/>
      <c r="E309" s="190"/>
    </row>
    <row r="310" spans="1:5">
      <c r="A310" s="189"/>
      <c r="B310" s="190"/>
      <c r="C310" s="190"/>
      <c r="D310" s="190"/>
      <c r="E310" s="190"/>
    </row>
    <row r="311" spans="1:5">
      <c r="A311" s="189"/>
      <c r="B311" s="190"/>
      <c r="C311" s="190"/>
      <c r="D311" s="190"/>
      <c r="E311" s="190"/>
    </row>
    <row r="312" spans="1:5">
      <c r="A312" s="189"/>
      <c r="B312" s="190"/>
      <c r="C312" s="190"/>
      <c r="D312" s="190"/>
      <c r="E312" s="190"/>
    </row>
    <row r="313" spans="1:5">
      <c r="A313" s="189"/>
      <c r="B313" s="190"/>
      <c r="C313" s="190"/>
      <c r="D313" s="190"/>
      <c r="E313" s="190"/>
    </row>
    <row r="314" spans="1:5">
      <c r="A314" s="189"/>
      <c r="B314" s="190"/>
      <c r="C314" s="190"/>
      <c r="D314" s="190"/>
      <c r="E314" s="190"/>
    </row>
    <row r="315" spans="1:5">
      <c r="A315" s="189"/>
      <c r="B315" s="190"/>
      <c r="C315" s="190"/>
      <c r="D315" s="190"/>
      <c r="E315" s="190"/>
    </row>
    <row r="316" spans="1:5">
      <c r="A316" s="189"/>
      <c r="B316" s="190"/>
      <c r="C316" s="190"/>
      <c r="D316" s="190"/>
      <c r="E316" s="190"/>
    </row>
    <row r="317" spans="1:5">
      <c r="A317" s="189"/>
      <c r="B317" s="190"/>
      <c r="C317" s="190"/>
      <c r="D317" s="190"/>
      <c r="E317" s="190"/>
    </row>
    <row r="318" spans="1:5">
      <c r="A318" s="189"/>
      <c r="B318" s="190"/>
      <c r="C318" s="190"/>
      <c r="D318" s="190"/>
      <c r="E318" s="190"/>
    </row>
    <row r="319" spans="1:5">
      <c r="A319" s="189"/>
      <c r="B319" s="190"/>
      <c r="C319" s="190"/>
      <c r="D319" s="190"/>
      <c r="E319" s="190"/>
    </row>
    <row r="320" spans="1:5">
      <c r="A320" s="189"/>
      <c r="B320" s="190"/>
      <c r="C320" s="190"/>
      <c r="D320" s="190"/>
      <c r="E320" s="190"/>
    </row>
    <row r="321" spans="1:5">
      <c r="A321" s="189"/>
      <c r="B321" s="190"/>
      <c r="C321" s="190"/>
      <c r="D321" s="190"/>
      <c r="E321" s="190"/>
    </row>
    <row r="322" spans="1:5">
      <c r="A322" s="189"/>
      <c r="B322" s="190"/>
      <c r="C322" s="190"/>
      <c r="D322" s="190"/>
      <c r="E322" s="190"/>
    </row>
    <row r="323" spans="1:5">
      <c r="A323" s="189"/>
      <c r="B323" s="190"/>
      <c r="C323" s="190"/>
      <c r="D323" s="190"/>
      <c r="E323" s="190"/>
    </row>
    <row r="324" spans="1:5">
      <c r="A324" s="189"/>
      <c r="B324" s="190"/>
      <c r="C324" s="190"/>
      <c r="D324" s="190"/>
      <c r="E324" s="190"/>
    </row>
    <row r="325" spans="1:5">
      <c r="A325" s="189"/>
      <c r="B325" s="190"/>
      <c r="C325" s="190"/>
      <c r="D325" s="190"/>
      <c r="E325" s="190"/>
    </row>
    <row r="326" spans="1:5">
      <c r="A326" s="189"/>
      <c r="B326" s="190"/>
      <c r="C326" s="190"/>
      <c r="D326" s="190"/>
      <c r="E326" s="190"/>
    </row>
    <row r="327" spans="1:5">
      <c r="A327" s="189"/>
      <c r="B327" s="190"/>
      <c r="C327" s="190"/>
      <c r="D327" s="190"/>
      <c r="E327" s="190"/>
    </row>
    <row r="328" spans="1:5">
      <c r="A328" s="189"/>
      <c r="B328" s="190"/>
      <c r="C328" s="190"/>
      <c r="D328" s="190"/>
      <c r="E328" s="190"/>
    </row>
    <row r="329" spans="1:5">
      <c r="A329" s="189"/>
      <c r="B329" s="190"/>
      <c r="C329" s="190"/>
      <c r="D329" s="190"/>
      <c r="E329" s="190"/>
    </row>
    <row r="330" spans="1:5">
      <c r="A330" s="189"/>
      <c r="B330" s="190"/>
      <c r="C330" s="190"/>
      <c r="D330" s="190"/>
      <c r="E330" s="190"/>
    </row>
    <row r="331" spans="1:5">
      <c r="A331" s="189"/>
      <c r="B331" s="190"/>
      <c r="C331" s="190"/>
      <c r="D331" s="190"/>
      <c r="E331" s="190"/>
    </row>
    <row r="332" spans="1:5">
      <c r="A332" s="189"/>
      <c r="B332" s="190"/>
      <c r="C332" s="190"/>
      <c r="D332" s="190"/>
      <c r="E332" s="190"/>
    </row>
    <row r="333" spans="1:5">
      <c r="A333" s="189"/>
      <c r="B333" s="190"/>
      <c r="C333" s="190"/>
      <c r="D333" s="190"/>
      <c r="E333" s="190"/>
    </row>
    <row r="334" spans="1:5">
      <c r="A334" s="189"/>
      <c r="B334" s="190"/>
      <c r="C334" s="190"/>
      <c r="D334" s="190"/>
      <c r="E334" s="190"/>
    </row>
    <row r="335" spans="1:5">
      <c r="A335" s="189"/>
      <c r="B335" s="190"/>
      <c r="C335" s="190"/>
      <c r="D335" s="190"/>
      <c r="E335" s="190"/>
    </row>
    <row r="336" spans="1:5">
      <c r="A336" s="189"/>
      <c r="B336" s="190"/>
      <c r="C336" s="190"/>
      <c r="D336" s="190"/>
      <c r="E336" s="190"/>
    </row>
    <row r="337" spans="1:5">
      <c r="A337" s="189"/>
      <c r="B337" s="190"/>
      <c r="C337" s="190"/>
      <c r="D337" s="190"/>
      <c r="E337" s="190"/>
    </row>
    <row r="338" spans="1:5">
      <c r="A338" s="189"/>
      <c r="B338" s="190"/>
      <c r="C338" s="190"/>
      <c r="D338" s="190"/>
      <c r="E338" s="190"/>
    </row>
    <row r="339" spans="1:5">
      <c r="A339" s="189"/>
      <c r="B339" s="190"/>
      <c r="C339" s="190"/>
      <c r="D339" s="190"/>
      <c r="E339" s="190"/>
    </row>
    <row r="340" spans="1:5">
      <c r="A340" s="189"/>
      <c r="B340" s="190"/>
      <c r="C340" s="190"/>
      <c r="D340" s="190"/>
      <c r="E340" s="190"/>
    </row>
  </sheetData>
  <autoFilter ref="A2:E135" xr:uid="{00000000-0001-0000-0100-000000000000}"/>
  <mergeCells count="1">
    <mergeCell ref="F2:T2"/>
  </mergeCells>
  <pageMargins left="0.25" right="0.25"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51630-C253-41DF-82EB-A9614F8025F4}">
  <dimension ref="B1:F134"/>
  <sheetViews>
    <sheetView topLeftCell="A17" workbookViewId="0">
      <selection activeCell="C17" sqref="C17"/>
    </sheetView>
  </sheetViews>
  <sheetFormatPr defaultRowHeight="13.2"/>
  <cols>
    <col min="1" max="1" width="5.33203125" customWidth="1"/>
    <col min="3" max="3" width="57.109375" customWidth="1"/>
    <col min="4" max="4" width="14.44140625" customWidth="1"/>
    <col min="5" max="5" width="13.6640625" customWidth="1"/>
    <col min="6" max="6" width="19.33203125" customWidth="1"/>
  </cols>
  <sheetData>
    <row r="1" spans="2:6" ht="27" customHeight="1">
      <c r="B1" s="268" t="s">
        <v>1293</v>
      </c>
      <c r="C1" s="269" t="s">
        <v>1311</v>
      </c>
      <c r="D1" s="268" t="s">
        <v>257</v>
      </c>
      <c r="E1" s="268" t="s">
        <v>741</v>
      </c>
      <c r="F1" s="268" t="s">
        <v>1291</v>
      </c>
    </row>
    <row r="2" spans="2:6" ht="24">
      <c r="B2" s="18">
        <v>1</v>
      </c>
      <c r="C2" s="180" t="s">
        <v>1287</v>
      </c>
      <c r="D2" s="256" t="s">
        <v>679</v>
      </c>
      <c r="E2" s="182" t="s">
        <v>679</v>
      </c>
      <c r="F2" s="182">
        <f>12+3</f>
        <v>15</v>
      </c>
    </row>
    <row r="3" spans="2:6">
      <c r="B3" s="18">
        <v>1</v>
      </c>
      <c r="C3" s="180" t="s">
        <v>192</v>
      </c>
      <c r="D3" s="256" t="s">
        <v>680</v>
      </c>
      <c r="E3" s="182" t="s">
        <v>680</v>
      </c>
      <c r="F3" s="182">
        <v>14</v>
      </c>
    </row>
    <row r="4" spans="2:6">
      <c r="B4" s="18">
        <v>1</v>
      </c>
      <c r="C4" s="180" t="s">
        <v>240</v>
      </c>
      <c r="D4" s="256" t="s">
        <v>261</v>
      </c>
      <c r="E4" s="182" t="s">
        <v>261</v>
      </c>
      <c r="F4" s="182">
        <v>10</v>
      </c>
    </row>
    <row r="5" spans="2:6">
      <c r="B5" s="18">
        <v>1</v>
      </c>
      <c r="C5" s="182" t="s">
        <v>163</v>
      </c>
      <c r="D5" s="256" t="s">
        <v>262</v>
      </c>
      <c r="E5" s="182" t="s">
        <v>262</v>
      </c>
      <c r="F5" s="182">
        <f>3+2+0+5</f>
        <v>10</v>
      </c>
    </row>
    <row r="6" spans="2:6">
      <c r="B6" s="18">
        <v>1</v>
      </c>
      <c r="C6" s="180" t="s">
        <v>174</v>
      </c>
      <c r="D6" s="256" t="s">
        <v>680</v>
      </c>
      <c r="E6" s="182" t="s">
        <v>680</v>
      </c>
      <c r="F6" s="182">
        <v>10</v>
      </c>
    </row>
    <row r="7" spans="2:6">
      <c r="B7" s="18">
        <v>1</v>
      </c>
      <c r="C7" s="180" t="s">
        <v>344</v>
      </c>
      <c r="D7" s="256" t="s">
        <v>258</v>
      </c>
      <c r="E7" s="182" t="s">
        <v>258</v>
      </c>
      <c r="F7" s="182">
        <f>0+4+1+3</f>
        <v>8</v>
      </c>
    </row>
    <row r="8" spans="2:6" ht="24">
      <c r="B8" s="18">
        <v>1</v>
      </c>
      <c r="C8" s="180" t="s">
        <v>348</v>
      </c>
      <c r="D8" s="256" t="s">
        <v>681</v>
      </c>
      <c r="E8" s="182" t="s">
        <v>681</v>
      </c>
      <c r="F8" s="182">
        <v>8</v>
      </c>
    </row>
    <row r="9" spans="2:6">
      <c r="B9" s="18">
        <v>1</v>
      </c>
      <c r="C9" s="182" t="s">
        <v>117</v>
      </c>
      <c r="D9" s="256" t="s">
        <v>687</v>
      </c>
      <c r="E9" s="182" t="s">
        <v>678</v>
      </c>
      <c r="F9" s="182">
        <v>7</v>
      </c>
    </row>
    <row r="10" spans="2:6">
      <c r="B10" s="18">
        <v>1</v>
      </c>
      <c r="C10" s="182" t="s">
        <v>189</v>
      </c>
      <c r="D10" s="256" t="s">
        <v>679</v>
      </c>
      <c r="E10" s="182" t="s">
        <v>679</v>
      </c>
      <c r="F10" s="182">
        <v>7</v>
      </c>
    </row>
    <row r="11" spans="2:6">
      <c r="B11" s="18">
        <v>1</v>
      </c>
      <c r="C11" s="182" t="s">
        <v>134</v>
      </c>
      <c r="D11" s="256" t="s">
        <v>679</v>
      </c>
      <c r="E11" s="182" t="s">
        <v>679</v>
      </c>
      <c r="F11" s="182">
        <v>7</v>
      </c>
    </row>
    <row r="12" spans="2:6">
      <c r="B12" s="18">
        <v>1</v>
      </c>
      <c r="C12" s="182" t="s">
        <v>160</v>
      </c>
      <c r="D12" s="256" t="s">
        <v>686</v>
      </c>
      <c r="E12" s="182" t="s">
        <v>686</v>
      </c>
      <c r="F12" s="182">
        <v>7</v>
      </c>
    </row>
    <row r="13" spans="2:6" ht="22.8">
      <c r="B13" s="18">
        <v>1</v>
      </c>
      <c r="C13" s="182" t="s">
        <v>269</v>
      </c>
      <c r="D13" s="256" t="s">
        <v>730</v>
      </c>
      <c r="E13" s="182" t="s">
        <v>689</v>
      </c>
      <c r="F13" s="182">
        <v>6</v>
      </c>
    </row>
    <row r="14" spans="2:6">
      <c r="B14" s="18">
        <v>1</v>
      </c>
      <c r="C14" s="182" t="s">
        <v>331</v>
      </c>
      <c r="D14" s="256" t="s">
        <v>731</v>
      </c>
      <c r="E14" s="182" t="s">
        <v>701</v>
      </c>
      <c r="F14" s="182">
        <v>6</v>
      </c>
    </row>
    <row r="15" spans="2:6" ht="22.8">
      <c r="B15" s="18">
        <v>1</v>
      </c>
      <c r="C15" s="182" t="s">
        <v>175</v>
      </c>
      <c r="D15" s="256" t="s">
        <v>685</v>
      </c>
      <c r="E15" s="182" t="s">
        <v>685</v>
      </c>
      <c r="F15" s="182">
        <v>6</v>
      </c>
    </row>
    <row r="16" spans="2:6">
      <c r="B16" s="18">
        <v>1</v>
      </c>
      <c r="C16" s="180" t="s">
        <v>349</v>
      </c>
      <c r="D16" s="256" t="s">
        <v>680</v>
      </c>
      <c r="E16" s="182" t="s">
        <v>680</v>
      </c>
      <c r="F16" s="182">
        <v>6</v>
      </c>
    </row>
    <row r="17" spans="2:6" ht="22.8">
      <c r="B17" s="18">
        <v>1</v>
      </c>
      <c r="C17" s="182" t="s">
        <v>266</v>
      </c>
      <c r="D17" s="256" t="s">
        <v>729</v>
      </c>
      <c r="E17" s="182" t="s">
        <v>703</v>
      </c>
      <c r="F17" s="182">
        <f>3+1+1</f>
        <v>5</v>
      </c>
    </row>
    <row r="18" spans="2:6">
      <c r="B18" s="18">
        <v>1</v>
      </c>
      <c r="C18" s="182" t="s">
        <v>167</v>
      </c>
      <c r="D18" s="256" t="s">
        <v>260</v>
      </c>
      <c r="E18" s="182" t="s">
        <v>260</v>
      </c>
      <c r="F18" s="182">
        <v>5</v>
      </c>
    </row>
    <row r="19" spans="2:6">
      <c r="B19" s="18">
        <v>1</v>
      </c>
      <c r="C19" s="182" t="s">
        <v>170</v>
      </c>
      <c r="D19" s="256" t="s">
        <v>717</v>
      </c>
      <c r="E19" s="182" t="s">
        <v>717</v>
      </c>
      <c r="F19" s="182">
        <v>5</v>
      </c>
    </row>
    <row r="20" spans="2:6">
      <c r="B20" s="18">
        <v>1</v>
      </c>
      <c r="C20" s="180" t="s">
        <v>335</v>
      </c>
      <c r="D20" s="256" t="s">
        <v>258</v>
      </c>
      <c r="E20" s="182" t="s">
        <v>258</v>
      </c>
      <c r="F20" s="182">
        <v>5</v>
      </c>
    </row>
    <row r="21" spans="2:6">
      <c r="B21" s="18">
        <v>1</v>
      </c>
      <c r="C21" s="180" t="s">
        <v>1017</v>
      </c>
      <c r="D21" s="256" t="s">
        <v>261</v>
      </c>
      <c r="E21" s="182" t="s">
        <v>1018</v>
      </c>
      <c r="F21" s="182">
        <v>5</v>
      </c>
    </row>
    <row r="22" spans="2:6">
      <c r="B22" s="18">
        <v>1</v>
      </c>
      <c r="C22" s="180" t="s">
        <v>94</v>
      </c>
      <c r="D22" s="256" t="s">
        <v>684</v>
      </c>
      <c r="E22" s="256" t="s">
        <v>684</v>
      </c>
      <c r="F22" s="182">
        <v>5</v>
      </c>
    </row>
    <row r="23" spans="2:6">
      <c r="B23" s="18">
        <v>1</v>
      </c>
      <c r="C23" s="182" t="s">
        <v>356</v>
      </c>
      <c r="D23" s="256" t="s">
        <v>681</v>
      </c>
      <c r="E23" s="182" t="s">
        <v>681</v>
      </c>
      <c r="F23" s="182">
        <v>5</v>
      </c>
    </row>
    <row r="24" spans="2:6">
      <c r="B24" s="18">
        <v>1</v>
      </c>
      <c r="C24" s="182" t="s">
        <v>1031</v>
      </c>
      <c r="D24" s="182" t="s">
        <v>935</v>
      </c>
      <c r="E24" s="182" t="s">
        <v>935</v>
      </c>
      <c r="F24" s="182">
        <v>5</v>
      </c>
    </row>
    <row r="25" spans="2:6" ht="22.8">
      <c r="B25" s="18">
        <v>1</v>
      </c>
      <c r="C25" s="182" t="s">
        <v>994</v>
      </c>
      <c r="D25" s="256" t="s">
        <v>729</v>
      </c>
      <c r="E25" s="182" t="s">
        <v>704</v>
      </c>
      <c r="F25" s="182">
        <v>4</v>
      </c>
    </row>
    <row r="26" spans="2:6">
      <c r="B26" s="18">
        <v>1</v>
      </c>
      <c r="C26" s="242" t="s">
        <v>1033</v>
      </c>
      <c r="D26" s="256" t="s">
        <v>259</v>
      </c>
      <c r="E26" s="182" t="s">
        <v>259</v>
      </c>
      <c r="F26" s="182">
        <v>4</v>
      </c>
    </row>
    <row r="27" spans="2:6">
      <c r="B27" s="18">
        <v>1</v>
      </c>
      <c r="C27" s="182" t="s">
        <v>320</v>
      </c>
      <c r="D27" s="256" t="s">
        <v>681</v>
      </c>
      <c r="E27" s="182" t="s">
        <v>681</v>
      </c>
      <c r="F27" s="182">
        <v>4</v>
      </c>
    </row>
    <row r="28" spans="2:6">
      <c r="B28" s="18">
        <v>1</v>
      </c>
      <c r="C28" s="180" t="s">
        <v>323</v>
      </c>
      <c r="D28" s="256" t="s">
        <v>679</v>
      </c>
      <c r="E28" s="182" t="s">
        <v>679</v>
      </c>
      <c r="F28" s="182">
        <v>4</v>
      </c>
    </row>
    <row r="29" spans="2:6" ht="22.8">
      <c r="B29" s="18">
        <v>1</v>
      </c>
      <c r="C29" s="182" t="s">
        <v>190</v>
      </c>
      <c r="D29" s="256" t="s">
        <v>258</v>
      </c>
      <c r="E29" s="182" t="s">
        <v>258</v>
      </c>
      <c r="F29" s="182">
        <v>4</v>
      </c>
    </row>
    <row r="30" spans="2:6">
      <c r="B30" s="18">
        <v>1</v>
      </c>
      <c r="C30" s="182" t="s">
        <v>127</v>
      </c>
      <c r="D30" s="256" t="s">
        <v>258</v>
      </c>
      <c r="E30" s="182" t="s">
        <v>258</v>
      </c>
      <c r="F30" s="182">
        <v>4</v>
      </c>
    </row>
    <row r="31" spans="2:6">
      <c r="B31" s="18">
        <v>1</v>
      </c>
      <c r="C31" s="182" t="s">
        <v>343</v>
      </c>
      <c r="D31" s="256" t="s">
        <v>686</v>
      </c>
      <c r="E31" s="182" t="s">
        <v>686</v>
      </c>
      <c r="F31" s="182">
        <v>4</v>
      </c>
    </row>
    <row r="32" spans="2:6" ht="36">
      <c r="B32" s="18">
        <v>1</v>
      </c>
      <c r="C32" s="180" t="s">
        <v>1290</v>
      </c>
      <c r="D32" s="256" t="s">
        <v>262</v>
      </c>
      <c r="E32" s="182" t="s">
        <v>262</v>
      </c>
      <c r="F32" s="182">
        <f>2+2</f>
        <v>4</v>
      </c>
    </row>
    <row r="33" spans="2:6">
      <c r="B33" s="18">
        <v>1</v>
      </c>
      <c r="C33" s="182" t="s">
        <v>351</v>
      </c>
      <c r="D33" s="256" t="s">
        <v>695</v>
      </c>
      <c r="E33" s="182" t="s">
        <v>695</v>
      </c>
      <c r="F33" s="182">
        <v>4</v>
      </c>
    </row>
    <row r="34" spans="2:6" ht="22.8">
      <c r="B34" s="18">
        <v>1</v>
      </c>
      <c r="C34" s="182" t="s">
        <v>354</v>
      </c>
      <c r="D34" s="256" t="s">
        <v>676</v>
      </c>
      <c r="E34" s="182" t="s">
        <v>676</v>
      </c>
      <c r="F34" s="182">
        <f>0+2+1+1</f>
        <v>4</v>
      </c>
    </row>
    <row r="35" spans="2:6">
      <c r="B35" s="18">
        <v>1</v>
      </c>
      <c r="C35" s="182" t="s">
        <v>1030</v>
      </c>
      <c r="D35" s="182" t="s">
        <v>705</v>
      </c>
      <c r="E35" s="182" t="s">
        <v>705</v>
      </c>
      <c r="F35" s="182">
        <v>4</v>
      </c>
    </row>
    <row r="36" spans="2:6">
      <c r="B36" s="18">
        <v>1</v>
      </c>
      <c r="C36" s="182" t="s">
        <v>164</v>
      </c>
      <c r="D36" s="256" t="s">
        <v>679</v>
      </c>
      <c r="E36" s="182" t="s">
        <v>679</v>
      </c>
      <c r="F36" s="182">
        <v>4</v>
      </c>
    </row>
    <row r="37" spans="2:6">
      <c r="B37" s="18">
        <v>1</v>
      </c>
      <c r="C37" s="182" t="s">
        <v>644</v>
      </c>
      <c r="D37" s="182" t="s">
        <v>935</v>
      </c>
      <c r="E37" s="182" t="s">
        <v>935</v>
      </c>
      <c r="F37" s="182">
        <v>4</v>
      </c>
    </row>
    <row r="38" spans="2:6">
      <c r="B38" s="18">
        <v>1</v>
      </c>
      <c r="C38" s="180" t="s">
        <v>122</v>
      </c>
      <c r="D38" s="256" t="s">
        <v>259</v>
      </c>
      <c r="E38" s="182" t="s">
        <v>259</v>
      </c>
      <c r="F38" s="182">
        <v>3</v>
      </c>
    </row>
    <row r="39" spans="2:6" ht="34.200000000000003">
      <c r="B39" s="18">
        <v>1</v>
      </c>
      <c r="C39" s="182" t="s">
        <v>1296</v>
      </c>
      <c r="D39" s="256" t="s">
        <v>1028</v>
      </c>
      <c r="E39" s="256" t="s">
        <v>1295</v>
      </c>
      <c r="F39" s="182">
        <f>2+1</f>
        <v>3</v>
      </c>
    </row>
    <row r="40" spans="2:6" ht="22.8">
      <c r="B40" s="18">
        <v>1</v>
      </c>
      <c r="C40" s="182" t="s">
        <v>625</v>
      </c>
      <c r="D40" s="256" t="s">
        <v>679</v>
      </c>
      <c r="E40" s="182" t="s">
        <v>679</v>
      </c>
      <c r="F40" s="182">
        <v>3</v>
      </c>
    </row>
    <row r="41" spans="2:6" ht="24">
      <c r="B41" s="18">
        <v>1</v>
      </c>
      <c r="C41" s="180" t="s">
        <v>56</v>
      </c>
      <c r="D41" s="256" t="s">
        <v>681</v>
      </c>
      <c r="E41" s="182" t="s">
        <v>690</v>
      </c>
      <c r="F41" s="182">
        <v>3</v>
      </c>
    </row>
    <row r="42" spans="2:6">
      <c r="B42" s="18">
        <v>1</v>
      </c>
      <c r="C42" s="182" t="s">
        <v>1013</v>
      </c>
      <c r="D42" s="256" t="s">
        <v>262</v>
      </c>
      <c r="E42" s="182" t="s">
        <v>697</v>
      </c>
      <c r="F42" s="182">
        <v>3</v>
      </c>
    </row>
    <row r="43" spans="2:6">
      <c r="B43" s="18">
        <v>1</v>
      </c>
      <c r="C43" s="182" t="s">
        <v>126</v>
      </c>
      <c r="D43" s="256" t="s">
        <v>258</v>
      </c>
      <c r="E43" s="182" t="s">
        <v>258</v>
      </c>
      <c r="F43" s="182">
        <v>3</v>
      </c>
    </row>
    <row r="44" spans="2:6" ht="22.8">
      <c r="B44" s="18">
        <v>1</v>
      </c>
      <c r="C44" s="182" t="s">
        <v>1025</v>
      </c>
      <c r="D44" s="256" t="s">
        <v>258</v>
      </c>
      <c r="E44" s="256" t="s">
        <v>258</v>
      </c>
      <c r="F44" s="182">
        <v>3</v>
      </c>
    </row>
    <row r="45" spans="2:6">
      <c r="B45" s="18">
        <v>1</v>
      </c>
      <c r="C45" s="182" t="s">
        <v>711</v>
      </c>
      <c r="D45" s="256" t="s">
        <v>1304</v>
      </c>
      <c r="E45" s="182" t="s">
        <v>700</v>
      </c>
      <c r="F45" s="182">
        <v>3</v>
      </c>
    </row>
    <row r="46" spans="2:6">
      <c r="B46" s="18">
        <v>1</v>
      </c>
      <c r="C46" s="180" t="s">
        <v>93</v>
      </c>
      <c r="D46" s="256" t="s">
        <v>732</v>
      </c>
      <c r="E46" s="182" t="s">
        <v>692</v>
      </c>
      <c r="F46" s="182">
        <v>3</v>
      </c>
    </row>
    <row r="47" spans="2:6" ht="24">
      <c r="B47" s="18">
        <v>1</v>
      </c>
      <c r="C47" s="180" t="s">
        <v>1005</v>
      </c>
      <c r="D47" s="256" t="s">
        <v>258</v>
      </c>
      <c r="E47" s="182" t="s">
        <v>258</v>
      </c>
      <c r="F47" s="182">
        <v>3</v>
      </c>
    </row>
    <row r="48" spans="2:6" ht="24">
      <c r="B48" s="18">
        <v>1</v>
      </c>
      <c r="C48" s="180" t="s">
        <v>1283</v>
      </c>
      <c r="D48" s="256" t="s">
        <v>258</v>
      </c>
      <c r="E48" s="182" t="s">
        <v>258</v>
      </c>
      <c r="F48" s="182">
        <v>3</v>
      </c>
    </row>
    <row r="49" spans="2:6" ht="22.8">
      <c r="B49" s="18">
        <v>1</v>
      </c>
      <c r="C49" s="182" t="s">
        <v>198</v>
      </c>
      <c r="D49" s="256" t="s">
        <v>258</v>
      </c>
      <c r="E49" s="182" t="s">
        <v>258</v>
      </c>
      <c r="F49" s="182">
        <v>3</v>
      </c>
    </row>
    <row r="50" spans="2:6" ht="22.8">
      <c r="B50" s="18">
        <v>1</v>
      </c>
      <c r="C50" s="182" t="s">
        <v>336</v>
      </c>
      <c r="D50" s="256" t="s">
        <v>679</v>
      </c>
      <c r="E50" s="182" t="s">
        <v>679</v>
      </c>
      <c r="F50" s="182">
        <v>3</v>
      </c>
    </row>
    <row r="51" spans="2:6">
      <c r="B51" s="18">
        <v>1</v>
      </c>
      <c r="C51" s="182" t="s">
        <v>712</v>
      </c>
      <c r="D51" s="256" t="s">
        <v>687</v>
      </c>
      <c r="E51" s="182" t="s">
        <v>687</v>
      </c>
      <c r="F51" s="182">
        <v>3</v>
      </c>
    </row>
    <row r="52" spans="2:6" ht="36">
      <c r="B52" s="18">
        <v>1</v>
      </c>
      <c r="C52" s="180" t="s">
        <v>1288</v>
      </c>
      <c r="D52" s="182" t="s">
        <v>260</v>
      </c>
      <c r="E52" s="182" t="s">
        <v>683</v>
      </c>
      <c r="F52" s="182">
        <v>3</v>
      </c>
    </row>
    <row r="53" spans="2:6">
      <c r="B53" s="18">
        <v>1</v>
      </c>
      <c r="C53" s="182" t="s">
        <v>78</v>
      </c>
      <c r="D53" s="256" t="s">
        <v>684</v>
      </c>
      <c r="E53" s="182" t="s">
        <v>684</v>
      </c>
      <c r="F53" s="182">
        <v>3</v>
      </c>
    </row>
    <row r="54" spans="2:6" ht="34.200000000000003">
      <c r="B54" s="18">
        <v>1</v>
      </c>
      <c r="C54" s="182" t="s">
        <v>1289</v>
      </c>
      <c r="D54" s="256" t="s">
        <v>680</v>
      </c>
      <c r="E54" s="182" t="s">
        <v>680</v>
      </c>
      <c r="F54" s="182">
        <f>1+2</f>
        <v>3</v>
      </c>
    </row>
    <row r="55" spans="2:6">
      <c r="B55" s="18">
        <v>1</v>
      </c>
      <c r="C55" s="180" t="s">
        <v>138</v>
      </c>
      <c r="D55" s="182" t="s">
        <v>682</v>
      </c>
      <c r="E55" s="182" t="s">
        <v>682</v>
      </c>
      <c r="F55" s="182">
        <v>3</v>
      </c>
    </row>
    <row r="56" spans="2:6">
      <c r="B56" s="18">
        <v>1</v>
      </c>
      <c r="C56" s="180" t="s">
        <v>555</v>
      </c>
      <c r="D56" s="256" t="s">
        <v>733</v>
      </c>
      <c r="E56" s="182" t="s">
        <v>699</v>
      </c>
      <c r="F56" s="182">
        <v>2</v>
      </c>
    </row>
    <row r="57" spans="2:6" ht="34.200000000000003">
      <c r="B57" s="18">
        <v>1</v>
      </c>
      <c r="C57" s="182" t="s">
        <v>708</v>
      </c>
      <c r="D57" s="256" t="s">
        <v>1303</v>
      </c>
      <c r="E57" s="182" t="s">
        <v>706</v>
      </c>
      <c r="F57" s="182">
        <f>0+2</f>
        <v>2</v>
      </c>
    </row>
    <row r="58" spans="2:6" ht="22.8">
      <c r="B58" s="18">
        <v>1</v>
      </c>
      <c r="C58" s="182" t="s">
        <v>267</v>
      </c>
      <c r="D58" s="256" t="s">
        <v>1305</v>
      </c>
      <c r="E58" s="182" t="s">
        <v>688</v>
      </c>
      <c r="F58" s="182">
        <f>1+1</f>
        <v>2</v>
      </c>
    </row>
    <row r="59" spans="2:6" ht="34.200000000000003">
      <c r="B59" s="18">
        <v>1</v>
      </c>
      <c r="C59" s="182" t="s">
        <v>268</v>
      </c>
      <c r="D59" s="256" t="s">
        <v>1303</v>
      </c>
      <c r="E59" s="182" t="s">
        <v>707</v>
      </c>
      <c r="F59" s="182">
        <f>1+1</f>
        <v>2</v>
      </c>
    </row>
    <row r="60" spans="2:6">
      <c r="B60" s="18">
        <v>1</v>
      </c>
      <c r="C60" s="182" t="s">
        <v>105</v>
      </c>
      <c r="D60" s="256" t="s">
        <v>680</v>
      </c>
      <c r="E60" s="182" t="s">
        <v>677</v>
      </c>
      <c r="F60" s="182">
        <v>2</v>
      </c>
    </row>
    <row r="61" spans="2:6">
      <c r="B61" s="18">
        <v>1</v>
      </c>
      <c r="C61" s="182" t="s">
        <v>1006</v>
      </c>
      <c r="D61" s="256" t="s">
        <v>258</v>
      </c>
      <c r="E61" s="182" t="s">
        <v>1007</v>
      </c>
      <c r="F61" s="182">
        <v>2</v>
      </c>
    </row>
    <row r="62" spans="2:6" ht="22.8">
      <c r="B62" s="18">
        <v>1</v>
      </c>
      <c r="C62" s="182" t="s">
        <v>131</v>
      </c>
      <c r="D62" s="256" t="s">
        <v>258</v>
      </c>
      <c r="E62" s="182" t="s">
        <v>258</v>
      </c>
      <c r="F62" s="182">
        <v>2</v>
      </c>
    </row>
    <row r="63" spans="2:6">
      <c r="B63" s="18">
        <v>1</v>
      </c>
      <c r="C63" s="182" t="s">
        <v>1012</v>
      </c>
      <c r="D63" s="256" t="s">
        <v>258</v>
      </c>
      <c r="E63" s="182" t="s">
        <v>258</v>
      </c>
      <c r="F63" s="182">
        <v>2</v>
      </c>
    </row>
    <row r="64" spans="2:6" ht="22.8">
      <c r="B64" s="18">
        <v>1</v>
      </c>
      <c r="C64" s="182" t="s">
        <v>238</v>
      </c>
      <c r="D64" s="256" t="s">
        <v>258</v>
      </c>
      <c r="E64" s="256" t="s">
        <v>258</v>
      </c>
      <c r="F64" s="182">
        <v>2</v>
      </c>
    </row>
    <row r="65" spans="2:6">
      <c r="B65" s="18">
        <v>1</v>
      </c>
      <c r="C65" s="182" t="s">
        <v>1045</v>
      </c>
      <c r="D65" s="182" t="s">
        <v>696</v>
      </c>
      <c r="E65" s="182" t="s">
        <v>696</v>
      </c>
      <c r="F65" s="182">
        <v>2</v>
      </c>
    </row>
    <row r="66" spans="2:6" ht="22.8">
      <c r="B66" s="18">
        <v>1</v>
      </c>
      <c r="C66" s="242" t="s">
        <v>709</v>
      </c>
      <c r="D66" s="256" t="s">
        <v>1306</v>
      </c>
      <c r="E66" s="182" t="s">
        <v>710</v>
      </c>
      <c r="F66" s="182">
        <v>2</v>
      </c>
    </row>
    <row r="67" spans="2:6">
      <c r="B67" s="18">
        <v>1</v>
      </c>
      <c r="C67" s="182" t="s">
        <v>879</v>
      </c>
      <c r="D67" s="256" t="s">
        <v>687</v>
      </c>
      <c r="E67" s="182" t="s">
        <v>687</v>
      </c>
      <c r="F67" s="182">
        <v>2</v>
      </c>
    </row>
    <row r="68" spans="2:6">
      <c r="B68" s="18">
        <v>1</v>
      </c>
      <c r="C68" s="182" t="s">
        <v>1015</v>
      </c>
      <c r="D68" s="256" t="s">
        <v>685</v>
      </c>
      <c r="E68" s="182" t="s">
        <v>1016</v>
      </c>
      <c r="F68" s="182">
        <v>2</v>
      </c>
    </row>
    <row r="69" spans="2:6">
      <c r="B69" s="18">
        <v>1</v>
      </c>
      <c r="C69" s="182" t="s">
        <v>715</v>
      </c>
      <c r="D69" s="256" t="s">
        <v>687</v>
      </c>
      <c r="E69" s="182" t="s">
        <v>687</v>
      </c>
      <c r="F69" s="182">
        <v>2</v>
      </c>
    </row>
    <row r="70" spans="2:6">
      <c r="B70" s="18">
        <v>1</v>
      </c>
      <c r="C70" s="182" t="s">
        <v>714</v>
      </c>
      <c r="D70" s="256" t="s">
        <v>687</v>
      </c>
      <c r="E70" s="182" t="s">
        <v>687</v>
      </c>
      <c r="F70" s="182">
        <v>2</v>
      </c>
    </row>
    <row r="71" spans="2:6">
      <c r="B71" s="18">
        <v>1</v>
      </c>
      <c r="C71" s="182" t="s">
        <v>713</v>
      </c>
      <c r="D71" s="256" t="s">
        <v>687</v>
      </c>
      <c r="E71" s="182" t="s">
        <v>687</v>
      </c>
      <c r="F71" s="182">
        <f>1+1</f>
        <v>2</v>
      </c>
    </row>
    <row r="72" spans="2:6">
      <c r="B72" s="18">
        <v>1</v>
      </c>
      <c r="C72" s="180" t="s">
        <v>120</v>
      </c>
      <c r="D72" s="256" t="s">
        <v>698</v>
      </c>
      <c r="E72" s="182" t="s">
        <v>698</v>
      </c>
      <c r="F72" s="182">
        <v>2</v>
      </c>
    </row>
    <row r="73" spans="2:6">
      <c r="B73" s="18">
        <v>1</v>
      </c>
      <c r="C73" s="182" t="s">
        <v>716</v>
      </c>
      <c r="D73" s="256" t="s">
        <v>717</v>
      </c>
      <c r="E73" s="182" t="s">
        <v>717</v>
      </c>
      <c r="F73" s="182">
        <v>2</v>
      </c>
    </row>
    <row r="74" spans="2:6">
      <c r="B74" s="18">
        <v>1</v>
      </c>
      <c r="C74" s="180" t="s">
        <v>559</v>
      </c>
      <c r="D74" s="256" t="s">
        <v>682</v>
      </c>
      <c r="E74" s="182" t="s">
        <v>682</v>
      </c>
      <c r="F74" s="182">
        <v>2</v>
      </c>
    </row>
    <row r="75" spans="2:6">
      <c r="B75" s="18">
        <v>1</v>
      </c>
      <c r="C75" s="182" t="s">
        <v>588</v>
      </c>
      <c r="D75" s="256" t="s">
        <v>684</v>
      </c>
      <c r="E75" s="182" t="s">
        <v>684</v>
      </c>
      <c r="F75" s="182">
        <v>2</v>
      </c>
    </row>
    <row r="76" spans="2:6">
      <c r="B76" s="18">
        <v>1</v>
      </c>
      <c r="C76" s="182" t="s">
        <v>1021</v>
      </c>
      <c r="D76" s="256" t="s">
        <v>1303</v>
      </c>
      <c r="E76" s="182" t="s">
        <v>1022</v>
      </c>
      <c r="F76" s="182">
        <v>2</v>
      </c>
    </row>
    <row r="77" spans="2:6" ht="22.8">
      <c r="B77" s="18">
        <v>1</v>
      </c>
      <c r="C77" s="182" t="s">
        <v>342</v>
      </c>
      <c r="D77" s="256" t="s">
        <v>687</v>
      </c>
      <c r="E77" s="182" t="s">
        <v>687</v>
      </c>
      <c r="F77" s="182">
        <v>2</v>
      </c>
    </row>
    <row r="78" spans="2:6">
      <c r="B78" s="18">
        <v>1</v>
      </c>
      <c r="C78" s="180" t="s">
        <v>603</v>
      </c>
      <c r="D78" s="256" t="s">
        <v>679</v>
      </c>
      <c r="E78" s="182" t="s">
        <v>679</v>
      </c>
      <c r="F78" s="182">
        <v>2</v>
      </c>
    </row>
    <row r="79" spans="2:6">
      <c r="B79" s="18">
        <v>1</v>
      </c>
      <c r="C79" s="182" t="s">
        <v>1023</v>
      </c>
      <c r="D79" s="256" t="s">
        <v>258</v>
      </c>
      <c r="E79" s="182" t="s">
        <v>1024</v>
      </c>
      <c r="F79" s="182">
        <v>2</v>
      </c>
    </row>
    <row r="80" spans="2:6">
      <c r="B80" s="18">
        <v>1</v>
      </c>
      <c r="C80" s="182" t="s">
        <v>623</v>
      </c>
      <c r="D80" s="256" t="s">
        <v>686</v>
      </c>
      <c r="E80" s="182" t="s">
        <v>686</v>
      </c>
      <c r="F80" s="182">
        <v>2</v>
      </c>
    </row>
    <row r="81" spans="2:6">
      <c r="B81" s="18">
        <v>1</v>
      </c>
      <c r="C81" s="182" t="s">
        <v>347</v>
      </c>
      <c r="D81" s="182" t="s">
        <v>681</v>
      </c>
      <c r="E81" s="182" t="s">
        <v>681</v>
      </c>
      <c r="F81" s="182">
        <v>2</v>
      </c>
    </row>
    <row r="82" spans="2:6">
      <c r="B82" s="18">
        <v>1</v>
      </c>
      <c r="C82" s="182" t="s">
        <v>236</v>
      </c>
      <c r="D82" s="182" t="s">
        <v>258</v>
      </c>
      <c r="E82" s="182" t="s">
        <v>258</v>
      </c>
      <c r="F82" s="182">
        <v>2</v>
      </c>
    </row>
    <row r="83" spans="2:6">
      <c r="B83" s="18">
        <v>1</v>
      </c>
      <c r="C83" s="182" t="s">
        <v>1026</v>
      </c>
      <c r="D83" s="256" t="s">
        <v>262</v>
      </c>
      <c r="E83" s="182" t="s">
        <v>262</v>
      </c>
      <c r="F83" s="182">
        <v>2</v>
      </c>
    </row>
    <row r="84" spans="2:6">
      <c r="B84" s="18">
        <v>1</v>
      </c>
      <c r="C84" s="182" t="s">
        <v>1027</v>
      </c>
      <c r="D84" s="256" t="s">
        <v>1028</v>
      </c>
      <c r="E84" s="182" t="s">
        <v>1028</v>
      </c>
      <c r="F84" s="182">
        <v>2</v>
      </c>
    </row>
    <row r="85" spans="2:6" ht="22.8">
      <c r="B85" s="18">
        <v>1</v>
      </c>
      <c r="C85" s="182" t="s">
        <v>1029</v>
      </c>
      <c r="D85" s="182" t="s">
        <v>702</v>
      </c>
      <c r="E85" s="182" t="s">
        <v>702</v>
      </c>
      <c r="F85" s="182">
        <v>2</v>
      </c>
    </row>
    <row r="86" spans="2:6">
      <c r="B86" s="18">
        <v>1</v>
      </c>
      <c r="C86" s="182" t="s">
        <v>188</v>
      </c>
      <c r="D86" s="256" t="s">
        <v>676</v>
      </c>
      <c r="E86" s="182" t="s">
        <v>676</v>
      </c>
      <c r="F86" s="182">
        <v>2</v>
      </c>
    </row>
    <row r="87" spans="2:6">
      <c r="B87" s="18">
        <v>1</v>
      </c>
      <c r="C87" s="182" t="s">
        <v>355</v>
      </c>
      <c r="D87" s="256" t="s">
        <v>676</v>
      </c>
      <c r="E87" s="182" t="s">
        <v>676</v>
      </c>
      <c r="F87" s="182">
        <v>2</v>
      </c>
    </row>
    <row r="88" spans="2:6" ht="22.8">
      <c r="B88" s="18">
        <v>1</v>
      </c>
      <c r="C88" s="182" t="s">
        <v>239</v>
      </c>
      <c r="D88" s="256" t="s">
        <v>258</v>
      </c>
      <c r="E88" s="182" t="s">
        <v>258</v>
      </c>
      <c r="F88" s="182">
        <v>1</v>
      </c>
    </row>
    <row r="89" spans="2:6">
      <c r="B89" s="18">
        <v>1</v>
      </c>
      <c r="C89" s="182" t="s">
        <v>1046</v>
      </c>
      <c r="D89" s="256" t="s">
        <v>258</v>
      </c>
      <c r="E89" s="182" t="s">
        <v>258</v>
      </c>
      <c r="F89" s="182">
        <v>1</v>
      </c>
    </row>
    <row r="90" spans="2:6">
      <c r="B90" s="18">
        <v>1</v>
      </c>
      <c r="C90" s="182" t="s">
        <v>286</v>
      </c>
      <c r="D90" s="256" t="s">
        <v>262</v>
      </c>
      <c r="E90" s="182" t="s">
        <v>262</v>
      </c>
      <c r="F90" s="182">
        <v>1</v>
      </c>
    </row>
    <row r="91" spans="2:6" ht="22.8">
      <c r="B91" s="18">
        <v>1</v>
      </c>
      <c r="C91" s="182" t="s">
        <v>1048</v>
      </c>
      <c r="D91" s="256" t="s">
        <v>258</v>
      </c>
      <c r="E91" s="260" t="s">
        <v>1260</v>
      </c>
      <c r="F91" s="182">
        <v>1</v>
      </c>
    </row>
    <row r="92" spans="2:6">
      <c r="B92" s="18">
        <v>1</v>
      </c>
      <c r="C92" s="182" t="s">
        <v>638</v>
      </c>
      <c r="D92" s="256" t="s">
        <v>258</v>
      </c>
      <c r="E92" s="182" t="s">
        <v>258</v>
      </c>
      <c r="F92" s="182">
        <v>1</v>
      </c>
    </row>
    <row r="93" spans="2:6" ht="22.8">
      <c r="B93" s="18">
        <v>1</v>
      </c>
      <c r="C93" s="182" t="s">
        <v>1286</v>
      </c>
      <c r="D93" s="256" t="s">
        <v>258</v>
      </c>
      <c r="E93" s="182" t="s">
        <v>258</v>
      </c>
      <c r="F93" s="182">
        <v>1</v>
      </c>
    </row>
    <row r="94" spans="2:6" ht="22.8">
      <c r="B94" s="18">
        <v>1</v>
      </c>
      <c r="C94" s="242" t="s">
        <v>1002</v>
      </c>
      <c r="D94" s="256" t="s">
        <v>674</v>
      </c>
      <c r="E94" s="182" t="s">
        <v>1003</v>
      </c>
      <c r="F94" s="182">
        <v>1</v>
      </c>
    </row>
    <row r="95" spans="2:6">
      <c r="B95" s="18">
        <v>1</v>
      </c>
      <c r="C95" s="182" t="s">
        <v>1004</v>
      </c>
      <c r="D95" s="256" t="s">
        <v>262</v>
      </c>
      <c r="E95" s="182" t="s">
        <v>262</v>
      </c>
      <c r="F95" s="182">
        <v>1</v>
      </c>
    </row>
    <row r="96" spans="2:6">
      <c r="B96" s="18">
        <v>1</v>
      </c>
      <c r="C96" s="260" t="s">
        <v>1278</v>
      </c>
      <c r="D96" s="260" t="s">
        <v>262</v>
      </c>
      <c r="E96" s="182" t="s">
        <v>1155</v>
      </c>
      <c r="F96" s="260">
        <v>1</v>
      </c>
    </row>
    <row r="97" spans="2:6">
      <c r="B97" s="18">
        <v>1</v>
      </c>
      <c r="C97" s="182" t="s">
        <v>95</v>
      </c>
      <c r="D97" s="256" t="s">
        <v>262</v>
      </c>
      <c r="E97" s="182" t="s">
        <v>262</v>
      </c>
      <c r="F97" s="182">
        <v>1</v>
      </c>
    </row>
    <row r="98" spans="2:6">
      <c r="B98" s="18">
        <v>1</v>
      </c>
      <c r="C98" s="182" t="s">
        <v>317</v>
      </c>
      <c r="D98" s="256" t="s">
        <v>258</v>
      </c>
      <c r="E98" s="182" t="s">
        <v>258</v>
      </c>
      <c r="F98" s="182">
        <f>0+1</f>
        <v>1</v>
      </c>
    </row>
    <row r="99" spans="2:6">
      <c r="B99" s="18">
        <v>1</v>
      </c>
      <c r="C99" s="182" t="s">
        <v>1056</v>
      </c>
      <c r="D99" s="260" t="s">
        <v>680</v>
      </c>
      <c r="E99" s="260" t="s">
        <v>680</v>
      </c>
      <c r="F99" s="260">
        <v>1</v>
      </c>
    </row>
    <row r="100" spans="2:6">
      <c r="B100" s="18">
        <v>1</v>
      </c>
      <c r="C100" s="182" t="s">
        <v>1057</v>
      </c>
      <c r="D100" s="256" t="s">
        <v>1028</v>
      </c>
      <c r="E100" s="256" t="s">
        <v>1028</v>
      </c>
      <c r="F100" s="182">
        <v>1</v>
      </c>
    </row>
    <row r="101" spans="2:6" ht="22.8">
      <c r="B101" s="18">
        <v>1</v>
      </c>
      <c r="C101" s="182" t="s">
        <v>1008</v>
      </c>
      <c r="D101" s="256" t="s">
        <v>717</v>
      </c>
      <c r="E101" s="182" t="s">
        <v>1009</v>
      </c>
      <c r="F101" s="182">
        <v>1</v>
      </c>
    </row>
    <row r="102" spans="2:6" ht="22.8">
      <c r="B102" s="18">
        <v>1</v>
      </c>
      <c r="C102" s="182" t="s">
        <v>1285</v>
      </c>
      <c r="D102" s="256" t="s">
        <v>717</v>
      </c>
      <c r="E102" s="182" t="s">
        <v>1009</v>
      </c>
      <c r="F102" s="182">
        <v>1</v>
      </c>
    </row>
    <row r="103" spans="2:6">
      <c r="B103" s="18">
        <v>1</v>
      </c>
      <c r="C103" s="182" t="s">
        <v>191</v>
      </c>
      <c r="D103" s="256" t="s">
        <v>679</v>
      </c>
      <c r="E103" s="182" t="s">
        <v>679</v>
      </c>
      <c r="F103" s="182">
        <v>1</v>
      </c>
    </row>
    <row r="104" spans="2:6">
      <c r="B104" s="18">
        <v>1</v>
      </c>
      <c r="C104" s="182" t="s">
        <v>324</v>
      </c>
      <c r="D104" s="256" t="s">
        <v>679</v>
      </c>
      <c r="E104" s="182" t="s">
        <v>679</v>
      </c>
      <c r="F104" s="182">
        <v>1</v>
      </c>
    </row>
    <row r="105" spans="2:6">
      <c r="B105" s="18">
        <v>1</v>
      </c>
      <c r="C105" s="182" t="s">
        <v>1010</v>
      </c>
      <c r="D105" s="256" t="s">
        <v>730</v>
      </c>
      <c r="E105" s="182" t="s">
        <v>1011</v>
      </c>
      <c r="F105" s="182">
        <v>1</v>
      </c>
    </row>
    <row r="106" spans="2:6" ht="22.8">
      <c r="B106" s="18">
        <v>1</v>
      </c>
      <c r="C106" s="182" t="s">
        <v>1280</v>
      </c>
      <c r="D106" s="256" t="s">
        <v>730</v>
      </c>
      <c r="E106" s="256" t="s">
        <v>1281</v>
      </c>
      <c r="F106" s="182">
        <v>1</v>
      </c>
    </row>
    <row r="107" spans="2:6">
      <c r="B107" s="18">
        <v>1</v>
      </c>
      <c r="C107" s="182" t="s">
        <v>327</v>
      </c>
      <c r="D107" s="256" t="s">
        <v>262</v>
      </c>
      <c r="E107" s="182" t="s">
        <v>696</v>
      </c>
      <c r="F107" s="182">
        <v>1</v>
      </c>
    </row>
    <row r="108" spans="2:6">
      <c r="B108" s="18">
        <v>1</v>
      </c>
      <c r="C108" s="182" t="s">
        <v>1059</v>
      </c>
      <c r="D108" s="182" t="s">
        <v>258</v>
      </c>
      <c r="E108" s="182" t="s">
        <v>258</v>
      </c>
      <c r="F108" s="260">
        <v>1</v>
      </c>
    </row>
    <row r="109" spans="2:6">
      <c r="B109" s="18">
        <v>1</v>
      </c>
      <c r="C109" s="182" t="s">
        <v>328</v>
      </c>
      <c r="D109" s="256" t="s">
        <v>258</v>
      </c>
      <c r="E109" s="182" t="s">
        <v>258</v>
      </c>
      <c r="F109" s="182">
        <v>1</v>
      </c>
    </row>
    <row r="110" spans="2:6">
      <c r="B110" s="18">
        <v>1</v>
      </c>
      <c r="C110" s="182" t="s">
        <v>329</v>
      </c>
      <c r="D110" s="256" t="s">
        <v>258</v>
      </c>
      <c r="E110" s="256" t="s">
        <v>258</v>
      </c>
      <c r="F110" s="182">
        <v>1</v>
      </c>
    </row>
    <row r="111" spans="2:6">
      <c r="B111" s="18">
        <v>1</v>
      </c>
      <c r="C111" s="182" t="s">
        <v>1284</v>
      </c>
      <c r="D111" s="256" t="s">
        <v>258</v>
      </c>
      <c r="E111" s="256" t="s">
        <v>258</v>
      </c>
      <c r="F111" s="256">
        <v>1</v>
      </c>
    </row>
    <row r="112" spans="2:6">
      <c r="B112" s="18">
        <v>1</v>
      </c>
      <c r="C112" s="182" t="s">
        <v>332</v>
      </c>
      <c r="D112" s="256" t="s">
        <v>680</v>
      </c>
      <c r="E112" s="182" t="s">
        <v>680</v>
      </c>
      <c r="F112" s="182">
        <v>1</v>
      </c>
    </row>
    <row r="113" spans="2:6">
      <c r="B113" s="18">
        <v>1</v>
      </c>
      <c r="C113" s="182" t="s">
        <v>1014</v>
      </c>
      <c r="D113" s="256" t="s">
        <v>680</v>
      </c>
      <c r="E113" s="182" t="s">
        <v>680</v>
      </c>
      <c r="F113" s="182">
        <v>1</v>
      </c>
    </row>
    <row r="114" spans="2:6">
      <c r="B114" s="18">
        <v>1</v>
      </c>
      <c r="C114" s="182" t="s">
        <v>1282</v>
      </c>
      <c r="D114" s="182" t="s">
        <v>935</v>
      </c>
      <c r="E114" s="182" t="s">
        <v>935</v>
      </c>
      <c r="F114" s="260">
        <v>1</v>
      </c>
    </row>
    <row r="115" spans="2:6">
      <c r="B115" s="18">
        <v>1</v>
      </c>
      <c r="C115" s="182" t="s">
        <v>86</v>
      </c>
      <c r="D115" s="256" t="s">
        <v>258</v>
      </c>
      <c r="E115" s="182" t="s">
        <v>258</v>
      </c>
      <c r="F115" s="182">
        <v>1</v>
      </c>
    </row>
    <row r="116" spans="2:6" ht="22.8">
      <c r="B116" s="18">
        <v>1</v>
      </c>
      <c r="C116" s="182" t="s">
        <v>1035</v>
      </c>
      <c r="D116" s="256" t="s">
        <v>717</v>
      </c>
      <c r="E116" s="182" t="s">
        <v>717</v>
      </c>
      <c r="F116" s="182">
        <v>1</v>
      </c>
    </row>
    <row r="117" spans="2:6" ht="22.8">
      <c r="B117" s="18">
        <v>1</v>
      </c>
      <c r="C117" s="182" t="s">
        <v>1273</v>
      </c>
      <c r="D117" s="256" t="s">
        <v>258</v>
      </c>
      <c r="E117" s="256" t="s">
        <v>258</v>
      </c>
      <c r="F117" s="182">
        <v>1</v>
      </c>
    </row>
    <row r="118" spans="2:6" ht="22.8">
      <c r="B118" s="18">
        <v>1</v>
      </c>
      <c r="C118" s="182" t="s">
        <v>1274</v>
      </c>
      <c r="D118" s="256" t="s">
        <v>258</v>
      </c>
      <c r="E118" s="256" t="s">
        <v>258</v>
      </c>
      <c r="F118" s="182">
        <v>1</v>
      </c>
    </row>
    <row r="119" spans="2:6" ht="22.8">
      <c r="B119" s="18">
        <v>1</v>
      </c>
      <c r="C119" s="182" t="s">
        <v>1279</v>
      </c>
      <c r="D119" s="256" t="s">
        <v>258</v>
      </c>
      <c r="E119" s="256" t="s">
        <v>258</v>
      </c>
      <c r="F119" s="182">
        <v>1</v>
      </c>
    </row>
    <row r="120" spans="2:6" ht="22.8">
      <c r="B120" s="18">
        <v>1</v>
      </c>
      <c r="C120" s="182" t="s">
        <v>334</v>
      </c>
      <c r="D120" s="256" t="s">
        <v>679</v>
      </c>
      <c r="E120" s="182" t="s">
        <v>679</v>
      </c>
      <c r="F120" s="182">
        <f>0+1</f>
        <v>1</v>
      </c>
    </row>
    <row r="121" spans="2:6">
      <c r="B121" s="18">
        <v>1</v>
      </c>
      <c r="C121" s="182" t="s">
        <v>337</v>
      </c>
      <c r="D121" s="256" t="s">
        <v>262</v>
      </c>
      <c r="E121" s="182" t="s">
        <v>262</v>
      </c>
      <c r="F121" s="182">
        <v>1</v>
      </c>
    </row>
    <row r="122" spans="2:6">
      <c r="B122" s="18">
        <v>1</v>
      </c>
      <c r="C122" s="182" t="s">
        <v>1019</v>
      </c>
      <c r="D122" s="256" t="s">
        <v>687</v>
      </c>
      <c r="E122" s="182" t="s">
        <v>687</v>
      </c>
      <c r="F122" s="182">
        <v>1</v>
      </c>
    </row>
    <row r="123" spans="2:6">
      <c r="B123" s="18">
        <v>1</v>
      </c>
      <c r="C123" s="182" t="s">
        <v>1061</v>
      </c>
      <c r="D123" s="182" t="s">
        <v>687</v>
      </c>
      <c r="E123" s="182" t="s">
        <v>687</v>
      </c>
      <c r="F123" s="256">
        <v>1</v>
      </c>
    </row>
    <row r="124" spans="2:6">
      <c r="B124" s="18">
        <v>1</v>
      </c>
      <c r="C124" s="182" t="s">
        <v>576</v>
      </c>
      <c r="D124" s="256" t="s">
        <v>258</v>
      </c>
      <c r="E124" s="182" t="s">
        <v>258</v>
      </c>
      <c r="F124" s="182">
        <v>1</v>
      </c>
    </row>
    <row r="125" spans="2:6">
      <c r="B125" s="18">
        <v>1</v>
      </c>
      <c r="C125" s="182" t="s">
        <v>1020</v>
      </c>
      <c r="D125" s="256" t="s">
        <v>261</v>
      </c>
      <c r="E125" s="182" t="s">
        <v>261</v>
      </c>
      <c r="F125" s="182">
        <v>1</v>
      </c>
    </row>
    <row r="126" spans="2:6">
      <c r="B126" s="18">
        <v>1</v>
      </c>
      <c r="C126" s="182" t="s">
        <v>338</v>
      </c>
      <c r="D126" s="256" t="s">
        <v>684</v>
      </c>
      <c r="E126" s="182" t="s">
        <v>684</v>
      </c>
      <c r="F126" s="182">
        <f>0+1</f>
        <v>1</v>
      </c>
    </row>
    <row r="127" spans="2:6">
      <c r="B127" s="18">
        <v>1</v>
      </c>
      <c r="C127" s="182" t="s">
        <v>624</v>
      </c>
      <c r="D127" s="256" t="s">
        <v>685</v>
      </c>
      <c r="E127" s="182" t="s">
        <v>685</v>
      </c>
      <c r="F127" s="182">
        <v>1</v>
      </c>
    </row>
    <row r="128" spans="2:6">
      <c r="B128" s="18">
        <v>1</v>
      </c>
      <c r="C128" s="182" t="s">
        <v>1067</v>
      </c>
      <c r="D128" s="182" t="s">
        <v>679</v>
      </c>
      <c r="E128" s="182" t="s">
        <v>679</v>
      </c>
      <c r="F128" s="260">
        <v>1</v>
      </c>
    </row>
    <row r="129" spans="2:6">
      <c r="B129" s="18">
        <v>1</v>
      </c>
      <c r="C129" s="180" t="s">
        <v>599</v>
      </c>
      <c r="D129" s="256" t="s">
        <v>680</v>
      </c>
      <c r="E129" s="182" t="s">
        <v>680</v>
      </c>
      <c r="F129" s="182">
        <v>1</v>
      </c>
    </row>
    <row r="130" spans="2:6">
      <c r="B130" s="18">
        <v>1</v>
      </c>
      <c r="C130" s="182" t="s">
        <v>353</v>
      </c>
      <c r="D130" s="256" t="s">
        <v>698</v>
      </c>
      <c r="E130" s="182" t="s">
        <v>698</v>
      </c>
      <c r="F130" s="182">
        <v>1</v>
      </c>
    </row>
    <row r="131" spans="2:6">
      <c r="B131" s="18">
        <v>1</v>
      </c>
      <c r="C131" s="182" t="s">
        <v>745</v>
      </c>
      <c r="D131" s="256" t="s">
        <v>676</v>
      </c>
      <c r="E131" s="182" t="s">
        <v>676</v>
      </c>
      <c r="F131" s="182">
        <v>1</v>
      </c>
    </row>
    <row r="132" spans="2:6">
      <c r="B132" s="18">
        <v>1</v>
      </c>
      <c r="C132" s="182" t="s">
        <v>655</v>
      </c>
      <c r="D132" s="256" t="s">
        <v>733</v>
      </c>
      <c r="E132" s="182" t="s">
        <v>699</v>
      </c>
      <c r="F132" s="182">
        <v>1</v>
      </c>
    </row>
    <row r="133" spans="2:6">
      <c r="B133" s="18">
        <v>1</v>
      </c>
      <c r="C133" s="182" t="s">
        <v>1032</v>
      </c>
      <c r="D133" s="182" t="s">
        <v>935</v>
      </c>
      <c r="E133" s="182" t="s">
        <v>935</v>
      </c>
      <c r="F133" s="182">
        <v>1</v>
      </c>
    </row>
    <row r="134" spans="2:6">
      <c r="B134" s="18">
        <v>1</v>
      </c>
      <c r="C134" s="182" t="s">
        <v>358</v>
      </c>
      <c r="D134" s="182" t="s">
        <v>682</v>
      </c>
      <c r="E134" s="182" t="s">
        <v>682</v>
      </c>
      <c r="F134" s="182">
        <v>1</v>
      </c>
    </row>
  </sheetData>
  <autoFilter ref="B1:F134" xr:uid="{AC551630-C253-41DF-82EB-A9614F8025F4}"/>
  <sortState xmlns:xlrd2="http://schemas.microsoft.com/office/spreadsheetml/2017/richdata2" ref="C2:F134">
    <sortCondition descending="1" ref="F1:F134"/>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1B961-983F-4F24-A23B-6018A9D50B1C}">
  <dimension ref="A2:C27"/>
  <sheetViews>
    <sheetView workbookViewId="0">
      <selection activeCell="B8" sqref="B8"/>
    </sheetView>
  </sheetViews>
  <sheetFormatPr defaultRowHeight="15"/>
  <cols>
    <col min="1" max="1" width="8.88671875" style="276"/>
    <col min="2" max="2" width="59.6640625" style="273" customWidth="1"/>
    <col min="3" max="3" width="11.109375" style="274" customWidth="1"/>
    <col min="4" max="16384" width="8.88671875" style="194"/>
  </cols>
  <sheetData>
    <row r="2" spans="1:3" ht="15.6">
      <c r="A2" s="270" t="s">
        <v>1292</v>
      </c>
      <c r="B2" s="270" t="s">
        <v>1314</v>
      </c>
      <c r="C2" s="270" t="s">
        <v>233</v>
      </c>
    </row>
    <row r="3" spans="1:3" ht="15.6">
      <c r="A3" s="275">
        <v>1</v>
      </c>
      <c r="B3" s="271" t="s">
        <v>192</v>
      </c>
      <c r="C3" s="272">
        <v>4</v>
      </c>
    </row>
    <row r="4" spans="1:3" ht="15.6">
      <c r="A4" s="275">
        <v>1</v>
      </c>
      <c r="B4" s="271" t="s">
        <v>174</v>
      </c>
      <c r="C4" s="272">
        <v>3</v>
      </c>
    </row>
    <row r="5" spans="1:3" ht="15.6">
      <c r="A5" s="275">
        <v>1</v>
      </c>
      <c r="B5" s="271" t="s">
        <v>349</v>
      </c>
      <c r="C5" s="272">
        <v>3</v>
      </c>
    </row>
    <row r="6" spans="1:3" ht="15.6">
      <c r="A6" s="275">
        <v>1</v>
      </c>
      <c r="B6" s="271" t="s">
        <v>830</v>
      </c>
      <c r="C6" s="272">
        <v>2</v>
      </c>
    </row>
    <row r="7" spans="1:3" ht="15.6">
      <c r="A7" s="275">
        <v>1</v>
      </c>
      <c r="B7" s="271" t="s">
        <v>1043</v>
      </c>
      <c r="C7" s="272">
        <v>2</v>
      </c>
    </row>
    <row r="8" spans="1:3" ht="15.6">
      <c r="A8" s="275">
        <v>1</v>
      </c>
      <c r="B8" s="271" t="s">
        <v>821</v>
      </c>
      <c r="C8" s="272">
        <v>2</v>
      </c>
    </row>
    <row r="9" spans="1:3" ht="15.6">
      <c r="A9" s="275">
        <v>1</v>
      </c>
      <c r="B9" s="271" t="s">
        <v>122</v>
      </c>
      <c r="C9" s="272">
        <v>1</v>
      </c>
    </row>
    <row r="10" spans="1:3" ht="31.2">
      <c r="A10" s="275">
        <v>1</v>
      </c>
      <c r="B10" s="271" t="s">
        <v>555</v>
      </c>
      <c r="C10" s="272">
        <v>1</v>
      </c>
    </row>
    <row r="11" spans="1:3" ht="15.6">
      <c r="A11" s="275">
        <v>1</v>
      </c>
      <c r="B11" s="271" t="s">
        <v>240</v>
      </c>
      <c r="C11" s="272">
        <v>1</v>
      </c>
    </row>
    <row r="12" spans="1:3" ht="31.2">
      <c r="A12" s="275">
        <v>1</v>
      </c>
      <c r="B12" s="271" t="s">
        <v>323</v>
      </c>
      <c r="C12" s="272">
        <v>1</v>
      </c>
    </row>
    <row r="13" spans="1:3" ht="31.2">
      <c r="A13" s="275">
        <v>1</v>
      </c>
      <c r="B13" s="271" t="s">
        <v>591</v>
      </c>
      <c r="C13" s="272">
        <v>1</v>
      </c>
    </row>
    <row r="14" spans="1:3" ht="15.6">
      <c r="A14" s="275">
        <v>1</v>
      </c>
      <c r="B14" s="271" t="s">
        <v>595</v>
      </c>
      <c r="C14" s="272">
        <v>1</v>
      </c>
    </row>
    <row r="15" spans="1:3" ht="15.6">
      <c r="A15" s="275">
        <v>1</v>
      </c>
      <c r="B15" s="271" t="s">
        <v>335</v>
      </c>
      <c r="C15" s="272">
        <v>1</v>
      </c>
    </row>
    <row r="16" spans="1:3" ht="15.6">
      <c r="A16" s="275">
        <v>1</v>
      </c>
      <c r="B16" s="271" t="s">
        <v>121</v>
      </c>
      <c r="C16" s="272">
        <v>1</v>
      </c>
    </row>
    <row r="17" spans="1:3" ht="31.2">
      <c r="A17" s="275">
        <v>1</v>
      </c>
      <c r="B17" s="271" t="s">
        <v>616</v>
      </c>
      <c r="C17" s="272">
        <v>1</v>
      </c>
    </row>
    <row r="18" spans="1:3" ht="15.6">
      <c r="A18" s="275">
        <v>1</v>
      </c>
      <c r="B18" s="271" t="s">
        <v>120</v>
      </c>
      <c r="C18" s="272">
        <v>1</v>
      </c>
    </row>
    <row r="19" spans="1:3" ht="15.6">
      <c r="A19" s="275">
        <v>1</v>
      </c>
      <c r="B19" s="271" t="s">
        <v>559</v>
      </c>
      <c r="C19" s="272">
        <v>1</v>
      </c>
    </row>
    <row r="20" spans="1:3" ht="31.2">
      <c r="A20" s="275">
        <v>1</v>
      </c>
      <c r="B20" s="271" t="s">
        <v>94</v>
      </c>
      <c r="C20" s="272">
        <v>1</v>
      </c>
    </row>
    <row r="21" spans="1:3" ht="31.2">
      <c r="A21" s="275">
        <v>1</v>
      </c>
      <c r="B21" s="271" t="s">
        <v>237</v>
      </c>
      <c r="C21" s="272">
        <v>1</v>
      </c>
    </row>
    <row r="22" spans="1:3" ht="15.6">
      <c r="A22" s="275">
        <v>1</v>
      </c>
      <c r="B22" s="271" t="s">
        <v>603</v>
      </c>
      <c r="C22" s="272">
        <v>1</v>
      </c>
    </row>
    <row r="23" spans="1:3" ht="31.2">
      <c r="A23" s="275">
        <v>1</v>
      </c>
      <c r="B23" s="271" t="s">
        <v>344</v>
      </c>
      <c r="C23" s="272">
        <v>1</v>
      </c>
    </row>
    <row r="24" spans="1:3" ht="31.2">
      <c r="A24" s="275">
        <v>1</v>
      </c>
      <c r="B24" s="271" t="s">
        <v>348</v>
      </c>
      <c r="C24" s="272">
        <v>1</v>
      </c>
    </row>
    <row r="25" spans="1:3" ht="15.6">
      <c r="A25" s="275">
        <v>1</v>
      </c>
      <c r="B25" s="271" t="s">
        <v>599</v>
      </c>
      <c r="C25" s="272">
        <v>1</v>
      </c>
    </row>
    <row r="26" spans="1:3" ht="15.6">
      <c r="A26" s="275">
        <v>1</v>
      </c>
      <c r="B26" s="271" t="s">
        <v>352</v>
      </c>
      <c r="C26" s="272">
        <v>1</v>
      </c>
    </row>
    <row r="27" spans="1:3" ht="15.6">
      <c r="A27" s="275">
        <v>1</v>
      </c>
      <c r="B27" s="271" t="s">
        <v>138</v>
      </c>
      <c r="C27" s="272">
        <v>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154"/>
  <sheetViews>
    <sheetView topLeftCell="A2" zoomScaleNormal="100" workbookViewId="0">
      <selection activeCell="I12" sqref="I12:I135"/>
    </sheetView>
  </sheetViews>
  <sheetFormatPr defaultRowHeight="13.2"/>
  <cols>
    <col min="1" max="1" width="0.5546875" customWidth="1"/>
    <col min="2" max="2" width="3.33203125" style="19" customWidth="1"/>
    <col min="3" max="3" width="4.33203125" style="19" customWidth="1"/>
    <col min="4" max="4" width="6.6640625" style="19" customWidth="1"/>
    <col min="9" max="9" width="19.5546875" customWidth="1"/>
    <col min="11" max="11" width="22.5546875" customWidth="1"/>
    <col min="14" max="14" width="5.6640625" customWidth="1"/>
    <col min="15" max="15" width="6.44140625" customWidth="1"/>
    <col min="16" max="16" width="7.6640625" customWidth="1"/>
    <col min="17" max="17" width="7.33203125" customWidth="1"/>
  </cols>
  <sheetData>
    <row r="1" spans="1:19" ht="34.950000000000003" customHeight="1">
      <c r="D1" s="296" t="s">
        <v>723</v>
      </c>
      <c r="E1" s="296"/>
      <c r="F1" s="296"/>
      <c r="G1" s="296"/>
      <c r="H1" s="296"/>
      <c r="I1" s="296"/>
      <c r="J1" s="296"/>
      <c r="K1" s="296"/>
      <c r="L1" s="296"/>
      <c r="M1" s="296"/>
      <c r="N1" s="296"/>
      <c r="O1" s="296"/>
      <c r="P1" s="296"/>
      <c r="Q1" s="296"/>
    </row>
    <row r="3" spans="1:19" ht="54.6" customHeight="1">
      <c r="A3" s="20" t="s">
        <v>281</v>
      </c>
      <c r="B3" s="20" t="s">
        <v>233</v>
      </c>
      <c r="C3" s="20" t="s">
        <v>234</v>
      </c>
      <c r="D3" s="20" t="s">
        <v>272</v>
      </c>
      <c r="E3" s="9" t="s">
        <v>0</v>
      </c>
      <c r="F3" s="9" t="s">
        <v>2</v>
      </c>
      <c r="G3" s="9" t="s">
        <v>6</v>
      </c>
      <c r="H3" s="9" t="s">
        <v>1</v>
      </c>
      <c r="I3" s="9" t="s">
        <v>3</v>
      </c>
      <c r="J3" s="9" t="s">
        <v>4</v>
      </c>
      <c r="K3" s="9" t="s">
        <v>5</v>
      </c>
      <c r="L3" s="9" t="s">
        <v>7</v>
      </c>
      <c r="M3" s="9" t="s">
        <v>8</v>
      </c>
      <c r="N3" s="9" t="s">
        <v>230</v>
      </c>
      <c r="O3" s="9" t="s">
        <v>271</v>
      </c>
      <c r="P3" s="9" t="s">
        <v>231</v>
      </c>
      <c r="Q3" s="9" t="s">
        <v>232</v>
      </c>
    </row>
    <row r="4" spans="1:19" ht="49.95" customHeight="1">
      <c r="A4" s="42" t="s">
        <v>279</v>
      </c>
      <c r="B4" s="21">
        <v>1</v>
      </c>
      <c r="C4" s="21">
        <v>1</v>
      </c>
      <c r="D4" s="21">
        <v>2022</v>
      </c>
      <c r="E4" s="10" t="s">
        <v>9</v>
      </c>
      <c r="F4" s="10" t="s">
        <v>11</v>
      </c>
      <c r="G4" s="10">
        <v>101081850</v>
      </c>
      <c r="H4" s="10" t="s">
        <v>20</v>
      </c>
      <c r="I4" s="10" t="s">
        <v>228</v>
      </c>
      <c r="J4" s="10" t="s">
        <v>22</v>
      </c>
      <c r="K4" s="10" t="s">
        <v>23</v>
      </c>
      <c r="L4" s="10" t="s">
        <v>183</v>
      </c>
      <c r="M4" s="10" t="s">
        <v>184</v>
      </c>
      <c r="N4" s="18"/>
      <c r="O4" s="18"/>
      <c r="P4" s="18"/>
      <c r="Q4" s="18"/>
      <c r="R4" s="1"/>
      <c r="S4" s="1"/>
    </row>
    <row r="5" spans="1:19" ht="49.95" customHeight="1">
      <c r="B5" s="22"/>
      <c r="C5" s="23">
        <v>1</v>
      </c>
      <c r="D5" s="23">
        <v>2022</v>
      </c>
      <c r="E5" s="10" t="s">
        <v>9</v>
      </c>
      <c r="F5" s="10" t="s">
        <v>11</v>
      </c>
      <c r="G5" s="10">
        <v>101081850</v>
      </c>
      <c r="H5" s="10" t="s">
        <v>10</v>
      </c>
      <c r="I5" s="10" t="s">
        <v>152</v>
      </c>
      <c r="J5" s="10" t="s">
        <v>22</v>
      </c>
      <c r="K5" s="10" t="s">
        <v>23</v>
      </c>
      <c r="L5" s="10" t="s">
        <v>136</v>
      </c>
      <c r="M5" s="10" t="s">
        <v>137</v>
      </c>
      <c r="N5" s="18"/>
      <c r="O5" s="18"/>
      <c r="P5" s="18"/>
      <c r="Q5" s="18"/>
      <c r="R5" s="1"/>
      <c r="S5" s="1"/>
    </row>
    <row r="6" spans="1:19" ht="49.95" customHeight="1">
      <c r="B6" s="22"/>
      <c r="C6" s="23">
        <v>1</v>
      </c>
      <c r="D6" s="23">
        <v>2022</v>
      </c>
      <c r="E6" s="10" t="s">
        <v>9</v>
      </c>
      <c r="F6" s="10" t="s">
        <v>11</v>
      </c>
      <c r="G6" s="10">
        <v>101081850</v>
      </c>
      <c r="H6" s="10" t="s">
        <v>10</v>
      </c>
      <c r="I6" s="10" t="s">
        <v>203</v>
      </c>
      <c r="J6" s="10" t="s">
        <v>22</v>
      </c>
      <c r="K6" s="10" t="s">
        <v>23</v>
      </c>
      <c r="L6" s="10" t="s">
        <v>83</v>
      </c>
      <c r="M6" s="10" t="s">
        <v>84</v>
      </c>
      <c r="N6" s="18"/>
      <c r="O6" s="18"/>
      <c r="P6" s="18"/>
      <c r="Q6" s="18"/>
      <c r="R6" s="1"/>
      <c r="S6" s="1"/>
    </row>
    <row r="7" spans="1:19" ht="49.95" customHeight="1">
      <c r="B7" s="22"/>
      <c r="C7" s="23">
        <v>1</v>
      </c>
      <c r="D7" s="23">
        <v>2022</v>
      </c>
      <c r="E7" s="10" t="s">
        <v>9</v>
      </c>
      <c r="F7" s="10" t="s">
        <v>11</v>
      </c>
      <c r="G7" s="10">
        <v>101081850</v>
      </c>
      <c r="H7" s="10" t="s">
        <v>10</v>
      </c>
      <c r="I7" s="10" t="s">
        <v>163</v>
      </c>
      <c r="J7" s="10" t="s">
        <v>22</v>
      </c>
      <c r="K7" s="10" t="s">
        <v>23</v>
      </c>
      <c r="L7" s="10" t="s">
        <v>24</v>
      </c>
      <c r="M7" s="10" t="s">
        <v>25</v>
      </c>
      <c r="N7" s="18">
        <v>1</v>
      </c>
      <c r="O7" s="18">
        <v>1</v>
      </c>
      <c r="P7" s="18"/>
      <c r="Q7" s="18"/>
      <c r="R7" s="1"/>
      <c r="S7" s="1"/>
    </row>
    <row r="8" spans="1:19" ht="49.95" customHeight="1">
      <c r="B8" s="22"/>
      <c r="C8" s="23">
        <v>1</v>
      </c>
      <c r="D8" s="23">
        <v>2022</v>
      </c>
      <c r="E8" s="10" t="s">
        <v>9</v>
      </c>
      <c r="F8" s="10" t="s">
        <v>11</v>
      </c>
      <c r="G8" s="10">
        <v>101081850</v>
      </c>
      <c r="H8" s="10" t="s">
        <v>10</v>
      </c>
      <c r="I8" s="10" t="s">
        <v>133</v>
      </c>
      <c r="J8" s="10" t="s">
        <v>22</v>
      </c>
      <c r="K8" s="10" t="s">
        <v>23</v>
      </c>
      <c r="L8" s="10" t="s">
        <v>24</v>
      </c>
      <c r="M8" s="10" t="s">
        <v>25</v>
      </c>
      <c r="N8" s="18">
        <v>1</v>
      </c>
      <c r="O8" s="18">
        <v>1</v>
      </c>
      <c r="P8" s="18"/>
      <c r="Q8" s="18"/>
      <c r="R8" s="1"/>
      <c r="S8" s="1"/>
    </row>
    <row r="9" spans="1:19" ht="49.95" customHeight="1">
      <c r="B9" s="22"/>
      <c r="C9" s="23">
        <v>1</v>
      </c>
      <c r="D9" s="23">
        <v>2022</v>
      </c>
      <c r="E9" s="10" t="s">
        <v>9</v>
      </c>
      <c r="F9" s="10" t="s">
        <v>11</v>
      </c>
      <c r="G9" s="10">
        <v>101081850</v>
      </c>
      <c r="H9" s="10" t="s">
        <v>10</v>
      </c>
      <c r="I9" s="10" t="s">
        <v>192</v>
      </c>
      <c r="J9" s="10" t="s">
        <v>22</v>
      </c>
      <c r="K9" s="10" t="s">
        <v>23</v>
      </c>
      <c r="L9" s="10" t="s">
        <v>24</v>
      </c>
      <c r="M9" s="10" t="s">
        <v>25</v>
      </c>
      <c r="N9" s="18">
        <v>1</v>
      </c>
      <c r="O9" s="18">
        <v>1</v>
      </c>
      <c r="P9" s="18"/>
      <c r="Q9" s="18"/>
      <c r="R9" s="1"/>
      <c r="S9" s="1"/>
    </row>
    <row r="10" spans="1:19" ht="49.95" customHeight="1">
      <c r="B10" s="22"/>
      <c r="C10" s="23">
        <v>1</v>
      </c>
      <c r="D10" s="23">
        <v>2022</v>
      </c>
      <c r="E10" s="10" t="s">
        <v>9</v>
      </c>
      <c r="F10" s="10" t="s">
        <v>11</v>
      </c>
      <c r="G10" s="10">
        <v>101081850</v>
      </c>
      <c r="H10" s="10" t="s">
        <v>10</v>
      </c>
      <c r="I10" s="10" t="s">
        <v>134</v>
      </c>
      <c r="J10" s="10" t="s">
        <v>22</v>
      </c>
      <c r="K10" s="10" t="s">
        <v>23</v>
      </c>
      <c r="L10" s="10" t="s">
        <v>24</v>
      </c>
      <c r="M10" s="10" t="s">
        <v>25</v>
      </c>
      <c r="N10" s="18">
        <v>1</v>
      </c>
      <c r="O10" s="18">
        <v>1</v>
      </c>
      <c r="P10" s="18"/>
      <c r="Q10" s="18"/>
      <c r="R10" s="1"/>
      <c r="S10" s="1"/>
    </row>
    <row r="11" spans="1:19" ht="49.95" customHeight="1">
      <c r="B11" s="22"/>
      <c r="C11" s="23">
        <v>1</v>
      </c>
      <c r="D11" s="23">
        <v>2022</v>
      </c>
      <c r="E11" s="10" t="s">
        <v>9</v>
      </c>
      <c r="F11" s="10" t="s">
        <v>11</v>
      </c>
      <c r="G11" s="10">
        <v>101081850</v>
      </c>
      <c r="H11" s="10" t="s">
        <v>10</v>
      </c>
      <c r="I11" s="10" t="s">
        <v>21</v>
      </c>
      <c r="J11" s="10" t="s">
        <v>22</v>
      </c>
      <c r="K11" s="10" t="s">
        <v>23</v>
      </c>
      <c r="L11" s="10" t="s">
        <v>24</v>
      </c>
      <c r="M11" s="10" t="s">
        <v>25</v>
      </c>
      <c r="N11" s="18"/>
      <c r="O11" s="18"/>
      <c r="P11" s="18"/>
      <c r="Q11" s="18">
        <v>1</v>
      </c>
      <c r="R11" s="1"/>
      <c r="S11" s="1"/>
    </row>
    <row r="12" spans="1:19" ht="49.95" customHeight="1">
      <c r="A12" s="41" t="s">
        <v>274</v>
      </c>
      <c r="B12" s="24">
        <v>1</v>
      </c>
      <c r="C12" s="25">
        <v>1</v>
      </c>
      <c r="D12" s="25">
        <v>2022</v>
      </c>
      <c r="E12" s="11" t="s">
        <v>9</v>
      </c>
      <c r="F12" s="11" t="s">
        <v>11</v>
      </c>
      <c r="G12" s="11">
        <v>101082077</v>
      </c>
      <c r="H12" s="11" t="s">
        <v>20</v>
      </c>
      <c r="I12" s="11" t="s">
        <v>122</v>
      </c>
      <c r="J12" s="11" t="s">
        <v>87</v>
      </c>
      <c r="K12" s="11" t="s">
        <v>88</v>
      </c>
      <c r="L12" s="11" t="s">
        <v>24</v>
      </c>
      <c r="M12" s="11" t="s">
        <v>25</v>
      </c>
      <c r="N12" s="18">
        <v>1</v>
      </c>
      <c r="O12" s="18">
        <v>1</v>
      </c>
      <c r="P12" s="18"/>
      <c r="Q12" s="18"/>
      <c r="R12" s="1"/>
      <c r="S12" s="1"/>
    </row>
    <row r="13" spans="1:19" ht="49.95" customHeight="1">
      <c r="B13" s="22"/>
      <c r="C13" s="23">
        <v>1</v>
      </c>
      <c r="D13" s="23">
        <v>2022</v>
      </c>
      <c r="E13" s="11" t="s">
        <v>9</v>
      </c>
      <c r="F13" s="11" t="s">
        <v>11</v>
      </c>
      <c r="G13" s="11">
        <v>101082077</v>
      </c>
      <c r="H13" s="11" t="s">
        <v>10</v>
      </c>
      <c r="I13" s="11" t="s">
        <v>176</v>
      </c>
      <c r="J13" s="11" t="s">
        <v>87</v>
      </c>
      <c r="K13" s="11" t="s">
        <v>88</v>
      </c>
      <c r="L13" s="11" t="s">
        <v>142</v>
      </c>
      <c r="M13" s="11" t="s">
        <v>143</v>
      </c>
      <c r="N13" s="18"/>
      <c r="O13" s="18"/>
      <c r="P13" s="18"/>
      <c r="Q13" s="18"/>
      <c r="R13" s="1"/>
      <c r="S13" s="1"/>
    </row>
    <row r="14" spans="1:19" ht="49.95" customHeight="1">
      <c r="B14" s="22"/>
      <c r="C14" s="23">
        <v>1</v>
      </c>
      <c r="D14" s="23">
        <v>2022</v>
      </c>
      <c r="E14" s="11" t="s">
        <v>9</v>
      </c>
      <c r="F14" s="11" t="s">
        <v>11</v>
      </c>
      <c r="G14" s="11">
        <v>101082077</v>
      </c>
      <c r="H14" s="11" t="s">
        <v>10</v>
      </c>
      <c r="I14" s="11" t="s">
        <v>202</v>
      </c>
      <c r="J14" s="11" t="s">
        <v>87</v>
      </c>
      <c r="K14" s="11" t="s">
        <v>88</v>
      </c>
      <c r="L14" s="11" t="s">
        <v>83</v>
      </c>
      <c r="M14" s="11" t="s">
        <v>84</v>
      </c>
      <c r="N14" s="18"/>
      <c r="O14" s="18"/>
      <c r="P14" s="18"/>
      <c r="Q14" s="18"/>
      <c r="R14" s="1"/>
      <c r="S14" s="1"/>
    </row>
    <row r="15" spans="1:19" ht="49.95" customHeight="1">
      <c r="B15" s="22"/>
      <c r="C15" s="23">
        <v>1</v>
      </c>
      <c r="D15" s="23">
        <v>2022</v>
      </c>
      <c r="E15" s="11" t="s">
        <v>9</v>
      </c>
      <c r="F15" s="11" t="s">
        <v>11</v>
      </c>
      <c r="G15" s="11">
        <v>101082077</v>
      </c>
      <c r="H15" s="11" t="s">
        <v>10</v>
      </c>
      <c r="I15" s="11" t="s">
        <v>219</v>
      </c>
      <c r="J15" s="11" t="s">
        <v>87</v>
      </c>
      <c r="K15" s="11" t="s">
        <v>88</v>
      </c>
      <c r="L15" s="11" t="s">
        <v>89</v>
      </c>
      <c r="M15" s="11" t="s">
        <v>90</v>
      </c>
      <c r="N15" s="18"/>
      <c r="O15" s="18"/>
      <c r="P15" s="18"/>
      <c r="Q15" s="18"/>
      <c r="R15" s="1"/>
      <c r="S15" s="1"/>
    </row>
    <row r="16" spans="1:19" ht="49.95" customHeight="1">
      <c r="B16" s="22"/>
      <c r="C16" s="23">
        <v>1</v>
      </c>
      <c r="D16" s="23">
        <v>2022</v>
      </c>
      <c r="E16" s="11" t="s">
        <v>9</v>
      </c>
      <c r="F16" s="11" t="s">
        <v>11</v>
      </c>
      <c r="G16" s="11">
        <v>101082077</v>
      </c>
      <c r="H16" s="11" t="s">
        <v>10</v>
      </c>
      <c r="I16" s="11" t="s">
        <v>104</v>
      </c>
      <c r="J16" s="11" t="s">
        <v>87</v>
      </c>
      <c r="K16" s="11" t="s">
        <v>88</v>
      </c>
      <c r="L16" s="11" t="s">
        <v>83</v>
      </c>
      <c r="M16" s="11" t="s">
        <v>84</v>
      </c>
      <c r="N16" s="18"/>
      <c r="O16" s="18"/>
      <c r="P16" s="18"/>
      <c r="Q16" s="18"/>
      <c r="R16" s="1"/>
      <c r="S16" s="1"/>
    </row>
    <row r="17" spans="1:19" ht="49.95" customHeight="1">
      <c r="B17" s="22"/>
      <c r="C17" s="23">
        <v>1</v>
      </c>
      <c r="D17" s="23">
        <v>2022</v>
      </c>
      <c r="E17" s="11" t="s">
        <v>9</v>
      </c>
      <c r="F17" s="11" t="s">
        <v>11</v>
      </c>
      <c r="G17" s="11">
        <v>101082077</v>
      </c>
      <c r="H17" s="11" t="s">
        <v>10</v>
      </c>
      <c r="I17" s="11" t="s">
        <v>95</v>
      </c>
      <c r="J17" s="11" t="s">
        <v>87</v>
      </c>
      <c r="K17" s="11" t="s">
        <v>88</v>
      </c>
      <c r="L17" s="11" t="s">
        <v>24</v>
      </c>
      <c r="M17" s="11" t="s">
        <v>25</v>
      </c>
      <c r="N17" s="18">
        <v>1</v>
      </c>
      <c r="O17" s="18">
        <v>1</v>
      </c>
      <c r="P17" s="18"/>
      <c r="Q17" s="18"/>
      <c r="R17" s="1"/>
      <c r="S17" s="1"/>
    </row>
    <row r="18" spans="1:19" ht="49.95" customHeight="1">
      <c r="B18" s="22"/>
      <c r="C18" s="23">
        <v>1</v>
      </c>
      <c r="D18" s="23">
        <v>2022</v>
      </c>
      <c r="E18" s="11" t="s">
        <v>9</v>
      </c>
      <c r="F18" s="11" t="s">
        <v>11</v>
      </c>
      <c r="G18" s="11">
        <v>101082077</v>
      </c>
      <c r="H18" s="11" t="s">
        <v>10</v>
      </c>
      <c r="I18" s="11" t="s">
        <v>191</v>
      </c>
      <c r="J18" s="11" t="s">
        <v>87</v>
      </c>
      <c r="K18" s="11" t="s">
        <v>88</v>
      </c>
      <c r="L18" s="11" t="s">
        <v>24</v>
      </c>
      <c r="M18" s="11" t="s">
        <v>25</v>
      </c>
      <c r="N18" s="18">
        <v>1</v>
      </c>
      <c r="O18" s="18">
        <v>1</v>
      </c>
      <c r="P18" s="18"/>
      <c r="Q18" s="18"/>
      <c r="R18" s="1"/>
      <c r="S18" s="1"/>
    </row>
    <row r="19" spans="1:19" ht="49.95" customHeight="1">
      <c r="B19" s="22"/>
      <c r="C19" s="23">
        <v>1</v>
      </c>
      <c r="D19" s="23">
        <v>2022</v>
      </c>
      <c r="E19" s="11" t="s">
        <v>9</v>
      </c>
      <c r="F19" s="11" t="s">
        <v>11</v>
      </c>
      <c r="G19" s="11">
        <v>101082077</v>
      </c>
      <c r="H19" s="11" t="s">
        <v>10</v>
      </c>
      <c r="I19" s="11" t="s">
        <v>86</v>
      </c>
      <c r="J19" s="11" t="s">
        <v>87</v>
      </c>
      <c r="K19" s="11" t="s">
        <v>88</v>
      </c>
      <c r="L19" s="11" t="s">
        <v>24</v>
      </c>
      <c r="M19" s="11" t="s">
        <v>25</v>
      </c>
      <c r="N19" s="18">
        <v>1</v>
      </c>
      <c r="O19" s="18">
        <v>1</v>
      </c>
      <c r="P19" s="18"/>
      <c r="Q19" s="18"/>
      <c r="R19" s="1"/>
      <c r="S19" s="1"/>
    </row>
    <row r="20" spans="1:19" ht="49.95" customHeight="1">
      <c r="B20" s="22"/>
      <c r="C20" s="23">
        <v>1</v>
      </c>
      <c r="D20" s="23">
        <v>2022</v>
      </c>
      <c r="E20" s="11" t="s">
        <v>9</v>
      </c>
      <c r="F20" s="11" t="s">
        <v>11</v>
      </c>
      <c r="G20" s="11">
        <v>101082077</v>
      </c>
      <c r="H20" s="11" t="s">
        <v>10</v>
      </c>
      <c r="I20" s="11" t="s">
        <v>102</v>
      </c>
      <c r="J20" s="11" t="s">
        <v>87</v>
      </c>
      <c r="K20" s="11" t="s">
        <v>88</v>
      </c>
      <c r="L20" s="11" t="s">
        <v>24</v>
      </c>
      <c r="M20" s="11" t="s">
        <v>25</v>
      </c>
      <c r="N20" s="18">
        <v>1</v>
      </c>
      <c r="O20" s="18">
        <v>1</v>
      </c>
      <c r="P20" s="18"/>
      <c r="Q20" s="18"/>
      <c r="R20" s="1"/>
      <c r="S20" s="1"/>
    </row>
    <row r="21" spans="1:19" ht="49.95" customHeight="1">
      <c r="B21" s="22"/>
      <c r="C21" s="23">
        <v>1</v>
      </c>
      <c r="D21" s="23">
        <v>2022</v>
      </c>
      <c r="E21" s="11" t="s">
        <v>9</v>
      </c>
      <c r="F21" s="11" t="s">
        <v>11</v>
      </c>
      <c r="G21" s="11">
        <v>101082077</v>
      </c>
      <c r="H21" s="11" t="s">
        <v>10</v>
      </c>
      <c r="I21" s="11" t="s">
        <v>99</v>
      </c>
      <c r="J21" s="11" t="s">
        <v>87</v>
      </c>
      <c r="K21" s="11" t="s">
        <v>88</v>
      </c>
      <c r="L21" s="11" t="s">
        <v>24</v>
      </c>
      <c r="M21" s="11" t="s">
        <v>25</v>
      </c>
      <c r="N21" s="18"/>
      <c r="O21" s="18"/>
      <c r="P21" s="18"/>
      <c r="Q21" s="18">
        <v>1</v>
      </c>
      <c r="R21" s="1"/>
      <c r="S21" s="1"/>
    </row>
    <row r="22" spans="1:19" ht="49.95" customHeight="1">
      <c r="A22" s="41" t="s">
        <v>275</v>
      </c>
      <c r="B22" s="26">
        <v>1</v>
      </c>
      <c r="C22" s="27">
        <v>1</v>
      </c>
      <c r="D22" s="27">
        <v>2022</v>
      </c>
      <c r="E22" s="12" t="s">
        <v>9</v>
      </c>
      <c r="F22" s="12" t="s">
        <v>11</v>
      </c>
      <c r="G22" s="12">
        <v>101082557</v>
      </c>
      <c r="H22" s="12" t="s">
        <v>20</v>
      </c>
      <c r="I22" s="12" t="s">
        <v>162</v>
      </c>
      <c r="J22" s="12" t="s">
        <v>158</v>
      </c>
      <c r="K22" s="12" t="s">
        <v>159</v>
      </c>
      <c r="L22" s="12" t="s">
        <v>31</v>
      </c>
      <c r="M22" s="12" t="s">
        <v>32</v>
      </c>
      <c r="N22" s="18"/>
      <c r="O22" s="18"/>
      <c r="P22" s="18"/>
      <c r="Q22" s="18"/>
      <c r="R22" s="1"/>
      <c r="S22" s="1"/>
    </row>
    <row r="23" spans="1:19" ht="49.95" customHeight="1">
      <c r="B23" s="22"/>
      <c r="C23" s="23">
        <v>1</v>
      </c>
      <c r="D23" s="23">
        <v>2022</v>
      </c>
      <c r="E23" s="12" t="s">
        <v>9</v>
      </c>
      <c r="F23" s="12" t="s">
        <v>11</v>
      </c>
      <c r="G23" s="12">
        <v>101082557</v>
      </c>
      <c r="H23" s="12" t="s">
        <v>10</v>
      </c>
      <c r="I23" s="12" t="s">
        <v>194</v>
      </c>
      <c r="J23" s="12" t="s">
        <v>158</v>
      </c>
      <c r="K23" s="12" t="s">
        <v>159</v>
      </c>
      <c r="L23" s="12" t="s">
        <v>149</v>
      </c>
      <c r="M23" s="12" t="s">
        <v>150</v>
      </c>
      <c r="N23" s="18"/>
      <c r="O23" s="18"/>
      <c r="P23" s="18"/>
      <c r="Q23" s="18"/>
      <c r="R23" s="1"/>
      <c r="S23" s="1"/>
    </row>
    <row r="24" spans="1:19" ht="49.95" customHeight="1">
      <c r="B24" s="22"/>
      <c r="C24" s="23">
        <v>1</v>
      </c>
      <c r="D24" s="23">
        <v>2022</v>
      </c>
      <c r="E24" s="12" t="s">
        <v>9</v>
      </c>
      <c r="F24" s="12" t="s">
        <v>11</v>
      </c>
      <c r="G24" s="12">
        <v>101082557</v>
      </c>
      <c r="H24" s="12" t="s">
        <v>10</v>
      </c>
      <c r="I24" s="12" t="s">
        <v>214</v>
      </c>
      <c r="J24" s="12" t="s">
        <v>158</v>
      </c>
      <c r="K24" s="12" t="s">
        <v>159</v>
      </c>
      <c r="L24" s="12" t="s">
        <v>154</v>
      </c>
      <c r="M24" s="12" t="s">
        <v>155</v>
      </c>
      <c r="N24" s="18"/>
      <c r="O24" s="18"/>
      <c r="P24" s="18"/>
      <c r="Q24" s="18"/>
      <c r="R24" s="1"/>
      <c r="S24" s="1"/>
    </row>
    <row r="25" spans="1:19" ht="49.95" customHeight="1">
      <c r="B25" s="22"/>
      <c r="C25" s="23">
        <v>1</v>
      </c>
      <c r="D25" s="23">
        <v>2022</v>
      </c>
      <c r="E25" s="12" t="s">
        <v>9</v>
      </c>
      <c r="F25" s="12" t="s">
        <v>11</v>
      </c>
      <c r="G25" s="12">
        <v>101082557</v>
      </c>
      <c r="H25" s="12" t="s">
        <v>10</v>
      </c>
      <c r="I25" s="12" t="s">
        <v>217</v>
      </c>
      <c r="J25" s="12" t="s">
        <v>158</v>
      </c>
      <c r="K25" s="12" t="s">
        <v>159</v>
      </c>
      <c r="L25" s="12" t="s">
        <v>136</v>
      </c>
      <c r="M25" s="12" t="s">
        <v>137</v>
      </c>
      <c r="N25" s="18"/>
      <c r="O25" s="18"/>
      <c r="P25" s="18"/>
      <c r="Q25" s="18"/>
      <c r="R25" s="1"/>
      <c r="S25" s="1"/>
    </row>
    <row r="26" spans="1:19" ht="49.95" customHeight="1">
      <c r="B26" s="22"/>
      <c r="C26" s="23">
        <v>1</v>
      </c>
      <c r="D26" s="23">
        <v>2022</v>
      </c>
      <c r="E26" s="12" t="s">
        <v>9</v>
      </c>
      <c r="F26" s="12" t="s">
        <v>11</v>
      </c>
      <c r="G26" s="12">
        <v>101082557</v>
      </c>
      <c r="H26" s="12" t="s">
        <v>10</v>
      </c>
      <c r="I26" s="12" t="s">
        <v>200</v>
      </c>
      <c r="J26" s="12" t="s">
        <v>158</v>
      </c>
      <c r="K26" s="12" t="s">
        <v>159</v>
      </c>
      <c r="L26" s="12" t="s">
        <v>31</v>
      </c>
      <c r="M26" s="12" t="s">
        <v>32</v>
      </c>
      <c r="N26" s="18"/>
      <c r="O26" s="18"/>
      <c r="P26" s="18"/>
      <c r="Q26" s="18"/>
      <c r="R26" s="1"/>
      <c r="S26" s="1"/>
    </row>
    <row r="27" spans="1:19" ht="49.95" customHeight="1">
      <c r="B27" s="22"/>
      <c r="C27" s="23">
        <v>1</v>
      </c>
      <c r="D27" s="23">
        <v>2022</v>
      </c>
      <c r="E27" s="12" t="s">
        <v>9</v>
      </c>
      <c r="F27" s="12" t="s">
        <v>11</v>
      </c>
      <c r="G27" s="12">
        <v>101082557</v>
      </c>
      <c r="H27" s="12" t="s">
        <v>59</v>
      </c>
      <c r="I27" s="12" t="s">
        <v>157</v>
      </c>
      <c r="J27" s="12" t="s">
        <v>158</v>
      </c>
      <c r="K27" s="12" t="s">
        <v>159</v>
      </c>
      <c r="L27" s="12" t="s">
        <v>31</v>
      </c>
      <c r="M27" s="12" t="s">
        <v>32</v>
      </c>
      <c r="N27" s="18"/>
      <c r="O27" s="18"/>
      <c r="P27" s="18"/>
      <c r="Q27" s="18"/>
      <c r="R27" s="1"/>
      <c r="S27" s="1"/>
    </row>
    <row r="28" spans="1:19" ht="49.95" customHeight="1">
      <c r="B28" s="22"/>
      <c r="C28" s="23">
        <v>1</v>
      </c>
      <c r="D28" s="23">
        <v>2022</v>
      </c>
      <c r="E28" s="12" t="s">
        <v>9</v>
      </c>
      <c r="F28" s="12" t="s">
        <v>11</v>
      </c>
      <c r="G28" s="12">
        <v>101082557</v>
      </c>
      <c r="H28" s="12" t="s">
        <v>10</v>
      </c>
      <c r="I28" s="12" t="s">
        <v>175</v>
      </c>
      <c r="J28" s="12" t="s">
        <v>158</v>
      </c>
      <c r="K28" s="12" t="s">
        <v>159</v>
      </c>
      <c r="L28" s="12" t="s">
        <v>24</v>
      </c>
      <c r="M28" s="12" t="s">
        <v>25</v>
      </c>
      <c r="N28" s="18">
        <v>1</v>
      </c>
      <c r="O28" s="18">
        <v>1</v>
      </c>
      <c r="P28" s="18"/>
      <c r="Q28" s="18"/>
      <c r="R28" s="1"/>
      <c r="S28" s="1"/>
    </row>
    <row r="29" spans="1:19" ht="49.95" customHeight="1">
      <c r="B29" s="22"/>
      <c r="C29" s="23">
        <v>1</v>
      </c>
      <c r="D29" s="23">
        <v>2022</v>
      </c>
      <c r="E29" s="12" t="s">
        <v>9</v>
      </c>
      <c r="F29" s="12" t="s">
        <v>11</v>
      </c>
      <c r="G29" s="12">
        <v>101082557</v>
      </c>
      <c r="H29" s="12" t="s">
        <v>10</v>
      </c>
      <c r="I29" s="12" t="s">
        <v>160</v>
      </c>
      <c r="J29" s="12" t="s">
        <v>158</v>
      </c>
      <c r="K29" s="12" t="s">
        <v>159</v>
      </c>
      <c r="L29" s="12" t="s">
        <v>24</v>
      </c>
      <c r="M29" s="12" t="s">
        <v>25</v>
      </c>
      <c r="N29" s="18">
        <v>1</v>
      </c>
      <c r="O29" s="18">
        <v>1</v>
      </c>
      <c r="P29" s="18"/>
      <c r="Q29" s="18"/>
      <c r="R29" s="1"/>
      <c r="S29" s="1"/>
    </row>
    <row r="30" spans="1:19" ht="49.95" customHeight="1">
      <c r="A30" s="42" t="s">
        <v>280</v>
      </c>
      <c r="B30" s="28">
        <v>1</v>
      </c>
      <c r="C30" s="29">
        <v>1</v>
      </c>
      <c r="D30" s="29">
        <v>2022</v>
      </c>
      <c r="E30" s="13" t="s">
        <v>9</v>
      </c>
      <c r="F30" s="13" t="s">
        <v>11</v>
      </c>
      <c r="G30" s="13">
        <v>101082621</v>
      </c>
      <c r="H30" s="13" t="s">
        <v>20</v>
      </c>
      <c r="I30" s="13" t="s">
        <v>138</v>
      </c>
      <c r="J30" s="13" t="s">
        <v>61</v>
      </c>
      <c r="K30" s="13" t="s">
        <v>62</v>
      </c>
      <c r="L30" s="13" t="s">
        <v>24</v>
      </c>
      <c r="M30" s="13" t="s">
        <v>25</v>
      </c>
      <c r="N30" s="18">
        <v>1</v>
      </c>
      <c r="O30" s="18">
        <v>1</v>
      </c>
      <c r="P30" s="18"/>
      <c r="Q30" s="18"/>
      <c r="R30" s="1"/>
      <c r="S30" s="1"/>
    </row>
    <row r="31" spans="1:19" ht="49.95" customHeight="1">
      <c r="B31" s="22"/>
      <c r="C31" s="23">
        <v>1</v>
      </c>
      <c r="D31" s="23">
        <v>2022</v>
      </c>
      <c r="E31" s="13" t="s">
        <v>9</v>
      </c>
      <c r="F31" s="13" t="s">
        <v>11</v>
      </c>
      <c r="G31" s="13">
        <v>101082621</v>
      </c>
      <c r="H31" s="13" t="s">
        <v>10</v>
      </c>
      <c r="I31" s="13" t="s">
        <v>111</v>
      </c>
      <c r="J31" s="13" t="s">
        <v>61</v>
      </c>
      <c r="K31" s="13" t="s">
        <v>62</v>
      </c>
      <c r="L31" s="13" t="s">
        <v>69</v>
      </c>
      <c r="M31" s="13" t="s">
        <v>70</v>
      </c>
      <c r="N31" s="18"/>
      <c r="O31" s="18"/>
      <c r="P31" s="18"/>
      <c r="Q31" s="18"/>
      <c r="R31" s="1"/>
      <c r="S31" s="1"/>
    </row>
    <row r="32" spans="1:19" ht="49.95" customHeight="1">
      <c r="B32" s="22"/>
      <c r="C32" s="23">
        <v>1</v>
      </c>
      <c r="D32" s="23">
        <v>2022</v>
      </c>
      <c r="E32" s="13" t="s">
        <v>9</v>
      </c>
      <c r="F32" s="13" t="s">
        <v>11</v>
      </c>
      <c r="G32" s="13">
        <v>101082621</v>
      </c>
      <c r="H32" s="13" t="s">
        <v>10</v>
      </c>
      <c r="I32" s="13" t="s">
        <v>130</v>
      </c>
      <c r="J32" s="13" t="s">
        <v>61</v>
      </c>
      <c r="K32" s="13" t="s">
        <v>62</v>
      </c>
      <c r="L32" s="13" t="s">
        <v>69</v>
      </c>
      <c r="M32" s="13" t="s">
        <v>70</v>
      </c>
      <c r="N32" s="18"/>
      <c r="O32" s="18"/>
      <c r="P32" s="18"/>
      <c r="Q32" s="18"/>
      <c r="R32" s="1"/>
      <c r="S32" s="1"/>
    </row>
    <row r="33" spans="1:19" ht="49.95" customHeight="1">
      <c r="B33" s="22"/>
      <c r="C33" s="23">
        <v>1</v>
      </c>
      <c r="D33" s="23">
        <v>2022</v>
      </c>
      <c r="E33" s="13" t="s">
        <v>9</v>
      </c>
      <c r="F33" s="13" t="s">
        <v>11</v>
      </c>
      <c r="G33" s="13">
        <v>101082621</v>
      </c>
      <c r="H33" s="13" t="s">
        <v>10</v>
      </c>
      <c r="I33" s="13" t="s">
        <v>125</v>
      </c>
      <c r="J33" s="13" t="s">
        <v>61</v>
      </c>
      <c r="K33" s="13" t="s">
        <v>62</v>
      </c>
      <c r="L33" s="13" t="s">
        <v>29</v>
      </c>
      <c r="M33" s="13" t="s">
        <v>30</v>
      </c>
      <c r="N33" s="18"/>
      <c r="O33" s="18"/>
      <c r="P33" s="18"/>
      <c r="Q33" s="18"/>
      <c r="R33" s="1"/>
      <c r="S33" s="1"/>
    </row>
    <row r="34" spans="1:19" ht="49.95" customHeight="1">
      <c r="B34" s="22"/>
      <c r="C34" s="23">
        <v>1</v>
      </c>
      <c r="D34" s="23">
        <v>2022</v>
      </c>
      <c r="E34" s="13" t="s">
        <v>9</v>
      </c>
      <c r="F34" s="13" t="s">
        <v>11</v>
      </c>
      <c r="G34" s="13">
        <v>101082621</v>
      </c>
      <c r="H34" s="13" t="s">
        <v>10</v>
      </c>
      <c r="I34" s="13" t="s">
        <v>186</v>
      </c>
      <c r="J34" s="13" t="s">
        <v>61</v>
      </c>
      <c r="K34" s="13" t="s">
        <v>62</v>
      </c>
      <c r="L34" s="13" t="s">
        <v>29</v>
      </c>
      <c r="M34" s="13" t="s">
        <v>30</v>
      </c>
      <c r="N34" s="18"/>
      <c r="O34" s="18"/>
      <c r="P34" s="18"/>
      <c r="Q34" s="18"/>
      <c r="R34" s="1"/>
      <c r="S34" s="1"/>
    </row>
    <row r="35" spans="1:19" ht="49.95" customHeight="1">
      <c r="B35" s="22"/>
      <c r="C35" s="23">
        <v>1</v>
      </c>
      <c r="D35" s="23">
        <v>2022</v>
      </c>
      <c r="E35" s="13" t="s">
        <v>9</v>
      </c>
      <c r="F35" s="13" t="s">
        <v>11</v>
      </c>
      <c r="G35" s="13">
        <v>101082621</v>
      </c>
      <c r="H35" s="13" t="s">
        <v>10</v>
      </c>
      <c r="I35" s="13" t="s">
        <v>199</v>
      </c>
      <c r="J35" s="13" t="s">
        <v>61</v>
      </c>
      <c r="K35" s="13" t="s">
        <v>62</v>
      </c>
      <c r="L35" s="13" t="s">
        <v>72</v>
      </c>
      <c r="M35" s="13" t="s">
        <v>73</v>
      </c>
      <c r="N35" s="18"/>
      <c r="O35" s="18"/>
      <c r="P35" s="18"/>
      <c r="Q35" s="18"/>
      <c r="R35" s="1"/>
      <c r="S35" s="1"/>
    </row>
    <row r="36" spans="1:19" ht="49.95" customHeight="1">
      <c r="B36" s="22"/>
      <c r="C36" s="23">
        <v>1</v>
      </c>
      <c r="D36" s="23">
        <v>2022</v>
      </c>
      <c r="E36" s="13" t="s">
        <v>9</v>
      </c>
      <c r="F36" s="13" t="s">
        <v>11</v>
      </c>
      <c r="G36" s="13">
        <v>101082621</v>
      </c>
      <c r="H36" s="13" t="s">
        <v>10</v>
      </c>
      <c r="I36" s="13" t="s">
        <v>210</v>
      </c>
      <c r="J36" s="13" t="s">
        <v>61</v>
      </c>
      <c r="K36" s="13" t="s">
        <v>62</v>
      </c>
      <c r="L36" s="13" t="s">
        <v>83</v>
      </c>
      <c r="M36" s="13" t="s">
        <v>84</v>
      </c>
      <c r="N36" s="18"/>
      <c r="O36" s="18"/>
      <c r="P36" s="18"/>
      <c r="Q36" s="18"/>
      <c r="R36" s="1"/>
      <c r="S36" s="1"/>
    </row>
    <row r="37" spans="1:19" ht="49.95" customHeight="1">
      <c r="B37" s="22"/>
      <c r="C37" s="23">
        <v>1</v>
      </c>
      <c r="D37" s="23">
        <v>2022</v>
      </c>
      <c r="E37" s="13" t="s">
        <v>9</v>
      </c>
      <c r="F37" s="13" t="s">
        <v>11</v>
      </c>
      <c r="G37" s="13">
        <v>101082621</v>
      </c>
      <c r="H37" s="13" t="s">
        <v>10</v>
      </c>
      <c r="I37" s="13" t="s">
        <v>60</v>
      </c>
      <c r="J37" s="13" t="s">
        <v>61</v>
      </c>
      <c r="K37" s="13" t="s">
        <v>62</v>
      </c>
      <c r="L37" s="13" t="s">
        <v>63</v>
      </c>
      <c r="M37" s="13" t="s">
        <v>64</v>
      </c>
      <c r="N37" s="18"/>
      <c r="O37" s="18"/>
      <c r="P37" s="18"/>
      <c r="Q37" s="18"/>
      <c r="R37" s="1"/>
      <c r="S37" s="1"/>
    </row>
    <row r="38" spans="1:19" ht="49.95" customHeight="1">
      <c r="B38" s="22"/>
      <c r="C38" s="23">
        <v>1</v>
      </c>
      <c r="D38" s="23">
        <v>2022</v>
      </c>
      <c r="E38" s="13" t="s">
        <v>9</v>
      </c>
      <c r="F38" s="13" t="s">
        <v>11</v>
      </c>
      <c r="G38" s="13">
        <v>101082621</v>
      </c>
      <c r="H38" s="13" t="s">
        <v>10</v>
      </c>
      <c r="I38" s="13" t="s">
        <v>235</v>
      </c>
      <c r="J38" s="13" t="s">
        <v>61</v>
      </c>
      <c r="K38" s="13" t="s">
        <v>62</v>
      </c>
      <c r="L38" s="13" t="s">
        <v>24</v>
      </c>
      <c r="M38" s="13" t="s">
        <v>25</v>
      </c>
      <c r="N38" s="18">
        <v>1</v>
      </c>
      <c r="O38" s="18">
        <v>1</v>
      </c>
      <c r="P38" s="18"/>
      <c r="Q38" s="18"/>
      <c r="R38" s="1"/>
      <c r="S38" s="1"/>
    </row>
    <row r="39" spans="1:19" ht="49.95" customHeight="1">
      <c r="B39" s="22"/>
      <c r="C39" s="23">
        <v>1</v>
      </c>
      <c r="D39" s="23">
        <v>2022</v>
      </c>
      <c r="E39" s="13" t="s">
        <v>9</v>
      </c>
      <c r="F39" s="13" t="s">
        <v>11</v>
      </c>
      <c r="G39" s="13">
        <v>101082621</v>
      </c>
      <c r="H39" s="13" t="s">
        <v>10</v>
      </c>
      <c r="I39" s="13" t="s">
        <v>163</v>
      </c>
      <c r="J39" s="13" t="s">
        <v>61</v>
      </c>
      <c r="K39" s="13" t="s">
        <v>62</v>
      </c>
      <c r="L39" s="13" t="s">
        <v>24</v>
      </c>
      <c r="M39" s="13" t="s">
        <v>25</v>
      </c>
      <c r="N39" s="18">
        <v>1</v>
      </c>
      <c r="O39" s="18"/>
      <c r="P39" s="18"/>
      <c r="Q39" s="18"/>
      <c r="R39" s="1"/>
      <c r="S39" s="1"/>
    </row>
    <row r="40" spans="1:19" ht="49.95" customHeight="1">
      <c r="A40" s="41"/>
      <c r="B40" s="30">
        <v>1</v>
      </c>
      <c r="C40" s="31">
        <v>1</v>
      </c>
      <c r="D40" s="31">
        <v>2022</v>
      </c>
      <c r="E40" s="14" t="s">
        <v>9</v>
      </c>
      <c r="F40" s="14" t="s">
        <v>11</v>
      </c>
      <c r="G40" s="14">
        <v>101082696</v>
      </c>
      <c r="H40" s="14" t="s">
        <v>20</v>
      </c>
      <c r="I40" s="14" t="s">
        <v>192</v>
      </c>
      <c r="J40" s="14" t="s">
        <v>16</v>
      </c>
      <c r="K40" s="14" t="s">
        <v>17</v>
      </c>
      <c r="L40" s="14" t="s">
        <v>24</v>
      </c>
      <c r="M40" s="14" t="s">
        <v>25</v>
      </c>
      <c r="N40" s="18">
        <v>1</v>
      </c>
      <c r="O40" s="18"/>
      <c r="P40" s="18"/>
      <c r="Q40" s="18"/>
      <c r="R40" s="1"/>
      <c r="S40" s="1"/>
    </row>
    <row r="41" spans="1:19" ht="49.95" customHeight="1">
      <c r="B41" s="22"/>
      <c r="C41" s="23">
        <v>1</v>
      </c>
      <c r="D41" s="23">
        <v>2022</v>
      </c>
      <c r="E41" s="14" t="s">
        <v>9</v>
      </c>
      <c r="F41" s="14" t="s">
        <v>11</v>
      </c>
      <c r="G41" s="14">
        <v>101082696</v>
      </c>
      <c r="H41" s="14" t="s">
        <v>10</v>
      </c>
      <c r="I41" s="14" t="s">
        <v>37</v>
      </c>
      <c r="J41" s="14" t="s">
        <v>16</v>
      </c>
      <c r="K41" s="14" t="s">
        <v>17</v>
      </c>
      <c r="L41" s="14" t="s">
        <v>18</v>
      </c>
      <c r="M41" s="14" t="s">
        <v>19</v>
      </c>
      <c r="N41" s="18"/>
      <c r="O41" s="18"/>
      <c r="P41" s="18"/>
      <c r="Q41" s="18"/>
      <c r="R41" s="1"/>
      <c r="S41" s="1"/>
    </row>
    <row r="42" spans="1:19" ht="49.95" customHeight="1">
      <c r="B42" s="22"/>
      <c r="C42" s="23">
        <v>1</v>
      </c>
      <c r="D42" s="23">
        <v>2022</v>
      </c>
      <c r="E42" s="14" t="s">
        <v>9</v>
      </c>
      <c r="F42" s="14" t="s">
        <v>11</v>
      </c>
      <c r="G42" s="14">
        <v>101082696</v>
      </c>
      <c r="H42" s="14" t="s">
        <v>10</v>
      </c>
      <c r="I42" s="14" t="s">
        <v>15</v>
      </c>
      <c r="J42" s="14" t="s">
        <v>16</v>
      </c>
      <c r="K42" s="14" t="s">
        <v>17</v>
      </c>
      <c r="L42" s="14" t="s">
        <v>18</v>
      </c>
      <c r="M42" s="14" t="s">
        <v>19</v>
      </c>
      <c r="N42" s="18"/>
      <c r="O42" s="18"/>
      <c r="P42" s="18"/>
      <c r="Q42" s="18"/>
      <c r="R42" s="1"/>
      <c r="S42" s="1"/>
    </row>
    <row r="43" spans="1:19" ht="49.95" customHeight="1">
      <c r="B43" s="22"/>
      <c r="C43" s="23">
        <v>1</v>
      </c>
      <c r="D43" s="23">
        <v>2022</v>
      </c>
      <c r="E43" s="14" t="s">
        <v>9</v>
      </c>
      <c r="F43" s="14" t="s">
        <v>11</v>
      </c>
      <c r="G43" s="14">
        <v>101082696</v>
      </c>
      <c r="H43" s="14" t="s">
        <v>10</v>
      </c>
      <c r="I43" s="14" t="s">
        <v>171</v>
      </c>
      <c r="J43" s="14" t="s">
        <v>16</v>
      </c>
      <c r="K43" s="14" t="s">
        <v>17</v>
      </c>
      <c r="L43" s="14" t="s">
        <v>18</v>
      </c>
      <c r="M43" s="14" t="s">
        <v>19</v>
      </c>
      <c r="N43" s="18"/>
      <c r="O43" s="18"/>
      <c r="P43" s="18"/>
      <c r="Q43" s="18"/>
      <c r="R43" s="1"/>
      <c r="S43" s="1"/>
    </row>
    <row r="44" spans="1:19" ht="49.95" customHeight="1">
      <c r="B44" s="22"/>
      <c r="C44" s="23">
        <v>1</v>
      </c>
      <c r="D44" s="23">
        <v>2022</v>
      </c>
      <c r="E44" s="14" t="s">
        <v>9</v>
      </c>
      <c r="F44" s="14" t="s">
        <v>11</v>
      </c>
      <c r="G44" s="14">
        <v>101082696</v>
      </c>
      <c r="H44" s="14" t="s">
        <v>10</v>
      </c>
      <c r="I44" s="14" t="s">
        <v>179</v>
      </c>
      <c r="J44" s="14" t="s">
        <v>16</v>
      </c>
      <c r="K44" s="14" t="s">
        <v>17</v>
      </c>
      <c r="L44" s="14" t="s">
        <v>18</v>
      </c>
      <c r="M44" s="14" t="s">
        <v>19</v>
      </c>
      <c r="N44" s="18"/>
      <c r="O44" s="18"/>
      <c r="P44" s="18"/>
      <c r="Q44" s="18"/>
      <c r="R44" s="1"/>
      <c r="S44" s="1"/>
    </row>
    <row r="45" spans="1:19" ht="49.95" customHeight="1">
      <c r="B45" s="22"/>
      <c r="C45" s="23">
        <v>1</v>
      </c>
      <c r="D45" s="23">
        <v>2022</v>
      </c>
      <c r="E45" s="14" t="s">
        <v>9</v>
      </c>
      <c r="F45" s="14" t="s">
        <v>11</v>
      </c>
      <c r="G45" s="14">
        <v>101082696</v>
      </c>
      <c r="H45" s="14" t="s">
        <v>10</v>
      </c>
      <c r="I45" s="14" t="s">
        <v>208</v>
      </c>
      <c r="J45" s="14" t="s">
        <v>16</v>
      </c>
      <c r="K45" s="14" t="s">
        <v>17</v>
      </c>
      <c r="L45" s="14" t="s">
        <v>67</v>
      </c>
      <c r="M45" s="14" t="s">
        <v>68</v>
      </c>
      <c r="N45" s="18"/>
      <c r="O45" s="18"/>
      <c r="P45" s="18"/>
      <c r="Q45" s="18"/>
      <c r="R45" s="1"/>
      <c r="S45" s="1"/>
    </row>
    <row r="46" spans="1:19" ht="49.95" customHeight="1">
      <c r="B46" s="22"/>
      <c r="C46" s="23">
        <v>1</v>
      </c>
      <c r="D46" s="23">
        <v>2022</v>
      </c>
      <c r="E46" s="14" t="s">
        <v>9</v>
      </c>
      <c r="F46" s="14" t="s">
        <v>11</v>
      </c>
      <c r="G46" s="14">
        <v>101082696</v>
      </c>
      <c r="H46" s="14" t="s">
        <v>10</v>
      </c>
      <c r="I46" s="14" t="s">
        <v>211</v>
      </c>
      <c r="J46" s="14" t="s">
        <v>16</v>
      </c>
      <c r="K46" s="14" t="s">
        <v>17</v>
      </c>
      <c r="L46" s="14" t="s">
        <v>136</v>
      </c>
      <c r="M46" s="14" t="s">
        <v>137</v>
      </c>
      <c r="N46" s="18"/>
      <c r="O46" s="18"/>
      <c r="P46" s="18"/>
      <c r="Q46" s="18"/>
      <c r="R46" s="1"/>
      <c r="S46" s="1"/>
    </row>
    <row r="47" spans="1:19" ht="49.95" customHeight="1">
      <c r="B47" s="22"/>
      <c r="C47" s="23">
        <v>1</v>
      </c>
      <c r="D47" s="23">
        <v>2022</v>
      </c>
      <c r="E47" s="14" t="s">
        <v>9</v>
      </c>
      <c r="F47" s="14" t="s">
        <v>11</v>
      </c>
      <c r="G47" s="14">
        <v>101082696</v>
      </c>
      <c r="H47" s="14" t="s">
        <v>10</v>
      </c>
      <c r="I47" s="14" t="s">
        <v>220</v>
      </c>
      <c r="J47" s="14" t="s">
        <v>16</v>
      </c>
      <c r="K47" s="14" t="s">
        <v>17</v>
      </c>
      <c r="L47" s="14" t="s">
        <v>147</v>
      </c>
      <c r="M47" s="14" t="s">
        <v>148</v>
      </c>
      <c r="N47" s="18"/>
      <c r="O47" s="18"/>
      <c r="P47" s="18"/>
      <c r="Q47" s="18"/>
      <c r="R47" s="1"/>
      <c r="S47" s="1"/>
    </row>
    <row r="48" spans="1:19" ht="49.95" customHeight="1">
      <c r="B48" s="22"/>
      <c r="C48" s="23">
        <v>1</v>
      </c>
      <c r="D48" s="23">
        <v>2022</v>
      </c>
      <c r="E48" s="14" t="s">
        <v>9</v>
      </c>
      <c r="F48" s="14" t="s">
        <v>11</v>
      </c>
      <c r="G48" s="14">
        <v>101082696</v>
      </c>
      <c r="H48" s="14" t="s">
        <v>10</v>
      </c>
      <c r="I48" s="14" t="s">
        <v>227</v>
      </c>
      <c r="J48" s="14" t="s">
        <v>16</v>
      </c>
      <c r="K48" s="14" t="s">
        <v>17</v>
      </c>
      <c r="L48" s="14" t="s">
        <v>196</v>
      </c>
      <c r="M48" s="14" t="s">
        <v>197</v>
      </c>
      <c r="N48" s="18"/>
      <c r="O48" s="18"/>
      <c r="P48" s="18"/>
      <c r="Q48" s="18"/>
      <c r="R48" s="1"/>
      <c r="S48" s="1"/>
    </row>
    <row r="49" spans="2:19" ht="49.95" customHeight="1">
      <c r="B49" s="22"/>
      <c r="C49" s="23">
        <v>1</v>
      </c>
      <c r="D49" s="23">
        <v>2022</v>
      </c>
      <c r="E49" s="14" t="s">
        <v>9</v>
      </c>
      <c r="F49" s="14" t="s">
        <v>11</v>
      </c>
      <c r="G49" s="14">
        <v>101082696</v>
      </c>
      <c r="H49" s="14" t="s">
        <v>10</v>
      </c>
      <c r="I49" s="14" t="s">
        <v>120</v>
      </c>
      <c r="J49" s="14" t="s">
        <v>16</v>
      </c>
      <c r="K49" s="14" t="s">
        <v>17</v>
      </c>
      <c r="L49" s="14" t="s">
        <v>24</v>
      </c>
      <c r="M49" s="14" t="s">
        <v>25</v>
      </c>
      <c r="N49" s="18">
        <v>1</v>
      </c>
      <c r="O49" s="18">
        <v>1</v>
      </c>
      <c r="P49" s="18"/>
      <c r="Q49" s="18"/>
      <c r="R49" s="1"/>
      <c r="S49" s="1"/>
    </row>
    <row r="50" spans="2:19" ht="49.95" customHeight="1">
      <c r="B50" s="22"/>
      <c r="C50" s="23">
        <v>1</v>
      </c>
      <c r="D50" s="23">
        <v>2022</v>
      </c>
      <c r="E50" s="14" t="s">
        <v>9</v>
      </c>
      <c r="F50" s="14" t="s">
        <v>11</v>
      </c>
      <c r="G50" s="14">
        <v>101082696</v>
      </c>
      <c r="H50" s="14" t="s">
        <v>10</v>
      </c>
      <c r="I50" s="14" t="s">
        <v>240</v>
      </c>
      <c r="J50" s="14" t="s">
        <v>16</v>
      </c>
      <c r="K50" s="14" t="s">
        <v>17</v>
      </c>
      <c r="L50" s="14" t="s">
        <v>24</v>
      </c>
      <c r="M50" s="14" t="s">
        <v>25</v>
      </c>
      <c r="N50" s="18">
        <v>1</v>
      </c>
      <c r="O50" s="18">
        <v>1</v>
      </c>
      <c r="P50" s="18"/>
      <c r="Q50" s="18"/>
      <c r="R50" s="1"/>
      <c r="S50" s="1"/>
    </row>
    <row r="51" spans="2:19" ht="49.95" customHeight="1">
      <c r="B51" s="22"/>
      <c r="C51" s="23">
        <v>1</v>
      </c>
      <c r="D51" s="23">
        <v>2022</v>
      </c>
      <c r="E51" s="14" t="s">
        <v>9</v>
      </c>
      <c r="F51" s="14" t="s">
        <v>11</v>
      </c>
      <c r="G51" s="14">
        <v>101082696</v>
      </c>
      <c r="H51" s="14" t="s">
        <v>10</v>
      </c>
      <c r="I51" s="14" t="s">
        <v>163</v>
      </c>
      <c r="J51" s="14" t="s">
        <v>16</v>
      </c>
      <c r="K51" s="14" t="s">
        <v>17</v>
      </c>
      <c r="L51" s="14" t="s">
        <v>24</v>
      </c>
      <c r="M51" s="14" t="s">
        <v>25</v>
      </c>
      <c r="N51" s="18">
        <v>1</v>
      </c>
      <c r="O51" s="18"/>
      <c r="P51" s="18"/>
      <c r="Q51" s="18"/>
      <c r="R51" s="1"/>
      <c r="S51" s="1"/>
    </row>
    <row r="52" spans="2:19" ht="49.95" customHeight="1">
      <c r="B52" s="22"/>
      <c r="C52" s="23">
        <v>1</v>
      </c>
      <c r="D52" s="23">
        <v>2022</v>
      </c>
      <c r="E52" s="14" t="s">
        <v>9</v>
      </c>
      <c r="F52" s="14" t="s">
        <v>11</v>
      </c>
      <c r="G52" s="14">
        <v>101082696</v>
      </c>
      <c r="H52" s="14" t="s">
        <v>10</v>
      </c>
      <c r="I52" s="14" t="s">
        <v>52</v>
      </c>
      <c r="J52" s="14" t="s">
        <v>16</v>
      </c>
      <c r="K52" s="14" t="s">
        <v>17</v>
      </c>
      <c r="L52" s="14" t="s">
        <v>24</v>
      </c>
      <c r="M52" s="14" t="s">
        <v>25</v>
      </c>
      <c r="N52" s="18"/>
      <c r="O52" s="18"/>
      <c r="P52" s="18"/>
      <c r="Q52" s="18">
        <v>1</v>
      </c>
      <c r="R52" s="1"/>
      <c r="S52" s="1"/>
    </row>
    <row r="53" spans="2:19" ht="49.95" customHeight="1">
      <c r="B53" s="22"/>
      <c r="C53" s="23">
        <v>1</v>
      </c>
      <c r="D53" s="23">
        <v>2022</v>
      </c>
      <c r="E53" s="14" t="s">
        <v>9</v>
      </c>
      <c r="F53" s="14" t="s">
        <v>11</v>
      </c>
      <c r="G53" s="14">
        <v>101082696</v>
      </c>
      <c r="H53" s="14" t="s">
        <v>10</v>
      </c>
      <c r="I53" s="14" t="s">
        <v>112</v>
      </c>
      <c r="J53" s="14" t="s">
        <v>16</v>
      </c>
      <c r="K53" s="14" t="s">
        <v>17</v>
      </c>
      <c r="L53" s="14" t="s">
        <v>24</v>
      </c>
      <c r="M53" s="14" t="s">
        <v>25</v>
      </c>
      <c r="N53" s="18"/>
      <c r="O53" s="18"/>
      <c r="P53" s="18"/>
      <c r="Q53" s="18">
        <v>1</v>
      </c>
      <c r="R53" s="1"/>
      <c r="S53" s="1"/>
    </row>
    <row r="54" spans="2:19" ht="49.95" customHeight="1">
      <c r="B54" s="22"/>
      <c r="C54" s="23">
        <v>1</v>
      </c>
      <c r="D54" s="23">
        <v>2022</v>
      </c>
      <c r="E54" s="14" t="s">
        <v>9</v>
      </c>
      <c r="F54" s="14" t="s">
        <v>11</v>
      </c>
      <c r="G54" s="14">
        <v>101082696</v>
      </c>
      <c r="H54" s="14" t="s">
        <v>10</v>
      </c>
      <c r="I54" s="14" t="s">
        <v>161</v>
      </c>
      <c r="J54" s="14" t="s">
        <v>16</v>
      </c>
      <c r="K54" s="14" t="s">
        <v>17</v>
      </c>
      <c r="L54" s="14" t="s">
        <v>24</v>
      </c>
      <c r="M54" s="14" t="s">
        <v>25</v>
      </c>
      <c r="N54" s="18"/>
      <c r="O54" s="18"/>
      <c r="P54" s="18"/>
      <c r="Q54" s="18">
        <v>1</v>
      </c>
      <c r="R54" s="1"/>
      <c r="S54" s="1"/>
    </row>
    <row r="55" spans="2:19" ht="49.95" customHeight="1">
      <c r="B55" s="22"/>
      <c r="C55" s="23">
        <v>1</v>
      </c>
      <c r="D55" s="23">
        <v>2022</v>
      </c>
      <c r="E55" s="14" t="s">
        <v>9</v>
      </c>
      <c r="F55" s="14" t="s">
        <v>11</v>
      </c>
      <c r="G55" s="14">
        <v>101082696</v>
      </c>
      <c r="H55" s="14" t="s">
        <v>10</v>
      </c>
      <c r="I55" s="14" t="s">
        <v>33</v>
      </c>
      <c r="J55" s="14" t="s">
        <v>16</v>
      </c>
      <c r="K55" s="14" t="s">
        <v>17</v>
      </c>
      <c r="L55" s="14" t="s">
        <v>24</v>
      </c>
      <c r="M55" s="14" t="s">
        <v>25</v>
      </c>
      <c r="N55" s="18"/>
      <c r="O55" s="18"/>
      <c r="P55" s="18"/>
      <c r="Q55" s="18">
        <v>1</v>
      </c>
      <c r="R55" s="1"/>
      <c r="S55" s="1"/>
    </row>
    <row r="56" spans="2:19" ht="49.95" customHeight="1">
      <c r="B56" s="32">
        <v>1</v>
      </c>
      <c r="C56" s="33">
        <v>1</v>
      </c>
      <c r="D56" s="33">
        <v>2022</v>
      </c>
      <c r="E56" s="15" t="s">
        <v>9</v>
      </c>
      <c r="F56" s="15" t="s">
        <v>11</v>
      </c>
      <c r="G56" s="15">
        <v>101082858</v>
      </c>
      <c r="H56" s="15" t="s">
        <v>20</v>
      </c>
      <c r="I56" s="15" t="s">
        <v>153</v>
      </c>
      <c r="J56" s="15" t="s">
        <v>39</v>
      </c>
      <c r="K56" s="15" t="s">
        <v>40</v>
      </c>
      <c r="L56" s="15" t="s">
        <v>72</v>
      </c>
      <c r="M56" s="15" t="s">
        <v>73</v>
      </c>
      <c r="N56" s="18"/>
      <c r="O56" s="18"/>
      <c r="P56" s="18"/>
      <c r="Q56" s="18"/>
      <c r="R56" s="1"/>
      <c r="S56" s="1"/>
    </row>
    <row r="57" spans="2:19" ht="49.95" customHeight="1">
      <c r="B57" s="22"/>
      <c r="C57" s="23">
        <v>1</v>
      </c>
      <c r="D57" s="23">
        <v>2022</v>
      </c>
      <c r="E57" s="15" t="s">
        <v>9</v>
      </c>
      <c r="F57" s="15" t="s">
        <v>11</v>
      </c>
      <c r="G57" s="15">
        <v>101082858</v>
      </c>
      <c r="H57" s="15" t="s">
        <v>10</v>
      </c>
      <c r="I57" s="15" t="s">
        <v>169</v>
      </c>
      <c r="J57" s="15" t="s">
        <v>39</v>
      </c>
      <c r="K57" s="15" t="s">
        <v>40</v>
      </c>
      <c r="L57" s="15" t="s">
        <v>136</v>
      </c>
      <c r="M57" s="15" t="s">
        <v>137</v>
      </c>
      <c r="N57" s="18"/>
      <c r="O57" s="18"/>
      <c r="P57" s="18"/>
      <c r="Q57" s="18"/>
      <c r="R57" s="1"/>
      <c r="S57" s="1"/>
    </row>
    <row r="58" spans="2:19" ht="49.95" customHeight="1">
      <c r="B58" s="22"/>
      <c r="C58" s="23">
        <v>1</v>
      </c>
      <c r="D58" s="23">
        <v>2022</v>
      </c>
      <c r="E58" s="15" t="s">
        <v>9</v>
      </c>
      <c r="F58" s="15" t="s">
        <v>11</v>
      </c>
      <c r="G58" s="15">
        <v>101082858</v>
      </c>
      <c r="H58" s="15" t="s">
        <v>10</v>
      </c>
      <c r="I58" s="15" t="s">
        <v>178</v>
      </c>
      <c r="J58" s="15" t="s">
        <v>39</v>
      </c>
      <c r="K58" s="15" t="s">
        <v>40</v>
      </c>
      <c r="L58" s="15" t="s">
        <v>63</v>
      </c>
      <c r="M58" s="15" t="s">
        <v>64</v>
      </c>
      <c r="N58" s="18"/>
      <c r="O58" s="18"/>
      <c r="P58" s="18"/>
      <c r="Q58" s="18"/>
      <c r="R58" s="1"/>
      <c r="S58" s="1"/>
    </row>
    <row r="59" spans="2:19" ht="49.95" customHeight="1">
      <c r="B59" s="22"/>
      <c r="C59" s="23">
        <v>1</v>
      </c>
      <c r="D59" s="23">
        <v>2022</v>
      </c>
      <c r="E59" s="15" t="s">
        <v>9</v>
      </c>
      <c r="F59" s="15" t="s">
        <v>11</v>
      </c>
      <c r="G59" s="15">
        <v>101082858</v>
      </c>
      <c r="H59" s="15" t="s">
        <v>10</v>
      </c>
      <c r="I59" s="15" t="s">
        <v>195</v>
      </c>
      <c r="J59" s="15" t="s">
        <v>39</v>
      </c>
      <c r="K59" s="15" t="s">
        <v>40</v>
      </c>
      <c r="L59" s="15" t="s">
        <v>145</v>
      </c>
      <c r="M59" s="15" t="s">
        <v>146</v>
      </c>
      <c r="N59" s="18"/>
      <c r="O59" s="18"/>
      <c r="P59" s="18"/>
      <c r="Q59" s="18"/>
      <c r="R59" s="1"/>
      <c r="S59" s="1"/>
    </row>
    <row r="60" spans="2:19" ht="49.95" customHeight="1">
      <c r="B60" s="22"/>
      <c r="C60" s="23">
        <v>1</v>
      </c>
      <c r="D60" s="23">
        <v>2022</v>
      </c>
      <c r="E60" s="15" t="s">
        <v>9</v>
      </c>
      <c r="F60" s="15" t="s">
        <v>11</v>
      </c>
      <c r="G60" s="15">
        <v>101082858</v>
      </c>
      <c r="H60" s="15" t="s">
        <v>10</v>
      </c>
      <c r="I60" s="15" t="s">
        <v>66</v>
      </c>
      <c r="J60" s="15" t="s">
        <v>39</v>
      </c>
      <c r="K60" s="15" t="s">
        <v>40</v>
      </c>
      <c r="L60" s="15" t="s">
        <v>41</v>
      </c>
      <c r="M60" s="15" t="s">
        <v>42</v>
      </c>
      <c r="N60" s="18"/>
      <c r="O60" s="18"/>
      <c r="P60" s="18"/>
      <c r="Q60" s="18"/>
      <c r="R60" s="1"/>
      <c r="S60" s="1"/>
    </row>
    <row r="61" spans="2:19" ht="49.95" customHeight="1">
      <c r="B61" s="22"/>
      <c r="C61" s="23">
        <v>1</v>
      </c>
      <c r="D61" s="23">
        <v>2022</v>
      </c>
      <c r="E61" s="15" t="s">
        <v>9</v>
      </c>
      <c r="F61" s="15" t="s">
        <v>11</v>
      </c>
      <c r="G61" s="15">
        <v>101082858</v>
      </c>
      <c r="H61" s="15" t="s">
        <v>10</v>
      </c>
      <c r="I61" s="15" t="s">
        <v>128</v>
      </c>
      <c r="J61" s="15" t="s">
        <v>39</v>
      </c>
      <c r="K61" s="15" t="s">
        <v>40</v>
      </c>
      <c r="L61" s="15" t="s">
        <v>41</v>
      </c>
      <c r="M61" s="15" t="s">
        <v>42</v>
      </c>
      <c r="N61" s="18"/>
      <c r="O61" s="18"/>
      <c r="P61" s="18"/>
      <c r="Q61" s="18"/>
      <c r="R61" s="1"/>
      <c r="S61" s="1"/>
    </row>
    <row r="62" spans="2:19" ht="49.95" customHeight="1">
      <c r="B62" s="22"/>
      <c r="C62" s="23">
        <v>1</v>
      </c>
      <c r="D62" s="23">
        <v>2022</v>
      </c>
      <c r="E62" s="15" t="s">
        <v>9</v>
      </c>
      <c r="F62" s="15" t="s">
        <v>11</v>
      </c>
      <c r="G62" s="15">
        <v>101082858</v>
      </c>
      <c r="H62" s="15" t="s">
        <v>10</v>
      </c>
      <c r="I62" s="15" t="s">
        <v>144</v>
      </c>
      <c r="J62" s="15" t="s">
        <v>39</v>
      </c>
      <c r="K62" s="15" t="s">
        <v>40</v>
      </c>
      <c r="L62" s="15" t="s">
        <v>41</v>
      </c>
      <c r="M62" s="15" t="s">
        <v>42</v>
      </c>
      <c r="N62" s="18"/>
      <c r="O62" s="18"/>
      <c r="P62" s="18"/>
      <c r="Q62" s="18"/>
      <c r="R62" s="1"/>
      <c r="S62" s="1"/>
    </row>
    <row r="63" spans="2:19" ht="49.95" customHeight="1">
      <c r="B63" s="22"/>
      <c r="C63" s="23">
        <v>1</v>
      </c>
      <c r="D63" s="23">
        <v>2022</v>
      </c>
      <c r="E63" s="15" t="s">
        <v>9</v>
      </c>
      <c r="F63" s="15" t="s">
        <v>11</v>
      </c>
      <c r="G63" s="15">
        <v>101082858</v>
      </c>
      <c r="H63" s="15" t="s">
        <v>10</v>
      </c>
      <c r="I63" s="15" t="s">
        <v>79</v>
      </c>
      <c r="J63" s="15" t="s">
        <v>39</v>
      </c>
      <c r="K63" s="15" t="s">
        <v>40</v>
      </c>
      <c r="L63" s="15" t="s">
        <v>46</v>
      </c>
      <c r="M63" s="15" t="s">
        <v>47</v>
      </c>
      <c r="N63" s="18"/>
      <c r="O63" s="18"/>
      <c r="P63" s="18"/>
      <c r="Q63" s="18"/>
      <c r="R63" s="1"/>
      <c r="S63" s="1"/>
    </row>
    <row r="64" spans="2:19" ht="49.95" customHeight="1">
      <c r="B64" s="22"/>
      <c r="C64" s="23">
        <v>1</v>
      </c>
      <c r="D64" s="23">
        <v>2022</v>
      </c>
      <c r="E64" s="15" t="s">
        <v>9</v>
      </c>
      <c r="F64" s="15" t="s">
        <v>11</v>
      </c>
      <c r="G64" s="15">
        <v>101082858</v>
      </c>
      <c r="H64" s="15" t="s">
        <v>10</v>
      </c>
      <c r="I64" s="15" t="s">
        <v>204</v>
      </c>
      <c r="J64" s="15" t="s">
        <v>39</v>
      </c>
      <c r="K64" s="15" t="s">
        <v>40</v>
      </c>
      <c r="L64" s="15" t="s">
        <v>46</v>
      </c>
      <c r="M64" s="15" t="s">
        <v>47</v>
      </c>
      <c r="N64" s="18"/>
      <c r="O64" s="18"/>
      <c r="P64" s="18"/>
      <c r="Q64" s="18"/>
      <c r="R64" s="1"/>
      <c r="S64" s="1"/>
    </row>
    <row r="65" spans="1:19" ht="49.95" customHeight="1">
      <c r="B65" s="22"/>
      <c r="C65" s="23">
        <v>1</v>
      </c>
      <c r="D65" s="23">
        <v>2022</v>
      </c>
      <c r="E65" s="15" t="s">
        <v>9</v>
      </c>
      <c r="F65" s="15" t="s">
        <v>11</v>
      </c>
      <c r="G65" s="15">
        <v>101082858</v>
      </c>
      <c r="H65" s="15" t="s">
        <v>10</v>
      </c>
      <c r="I65" s="15" t="s">
        <v>185</v>
      </c>
      <c r="J65" s="15" t="s">
        <v>39</v>
      </c>
      <c r="K65" s="15" t="s">
        <v>40</v>
      </c>
      <c r="L65" s="15" t="s">
        <v>46</v>
      </c>
      <c r="M65" s="15" t="s">
        <v>47</v>
      </c>
      <c r="N65" s="18"/>
      <c r="O65" s="18"/>
      <c r="P65" s="18"/>
      <c r="Q65" s="18"/>
      <c r="R65" s="1"/>
      <c r="S65" s="1"/>
    </row>
    <row r="66" spans="1:19" ht="49.95" customHeight="1">
      <c r="B66" s="22"/>
      <c r="C66" s="23">
        <v>1</v>
      </c>
      <c r="D66" s="23">
        <v>2022</v>
      </c>
      <c r="E66" s="15" t="s">
        <v>9</v>
      </c>
      <c r="F66" s="15" t="s">
        <v>11</v>
      </c>
      <c r="G66" s="15">
        <v>101082858</v>
      </c>
      <c r="H66" s="15" t="s">
        <v>10</v>
      </c>
      <c r="I66" s="15" t="s">
        <v>110</v>
      </c>
      <c r="J66" s="15" t="s">
        <v>39</v>
      </c>
      <c r="K66" s="15" t="s">
        <v>40</v>
      </c>
      <c r="L66" s="15" t="s">
        <v>24</v>
      </c>
      <c r="M66" s="15" t="s">
        <v>25</v>
      </c>
      <c r="N66" s="18">
        <v>1</v>
      </c>
      <c r="O66" s="18">
        <v>1</v>
      </c>
      <c r="P66" s="18"/>
      <c r="Q66" s="18"/>
      <c r="R66" s="1"/>
      <c r="S66" s="1"/>
    </row>
    <row r="67" spans="1:19" ht="49.95" customHeight="1">
      <c r="B67" s="22"/>
      <c r="C67" s="23">
        <v>1</v>
      </c>
      <c r="D67" s="23">
        <v>2022</v>
      </c>
      <c r="E67" s="15" t="s">
        <v>9</v>
      </c>
      <c r="F67" s="15" t="s">
        <v>11</v>
      </c>
      <c r="G67" s="15">
        <v>101082858</v>
      </c>
      <c r="H67" s="15" t="s">
        <v>10</v>
      </c>
      <c r="I67" s="15" t="s">
        <v>167</v>
      </c>
      <c r="J67" s="15" t="s">
        <v>39</v>
      </c>
      <c r="K67" s="15" t="s">
        <v>40</v>
      </c>
      <c r="L67" s="15" t="s">
        <v>24</v>
      </c>
      <c r="M67" s="15" t="s">
        <v>25</v>
      </c>
      <c r="N67" s="18">
        <v>1</v>
      </c>
      <c r="O67" s="18">
        <v>1</v>
      </c>
      <c r="P67" s="18"/>
      <c r="Q67" s="18"/>
      <c r="R67" s="1"/>
      <c r="S67" s="1"/>
    </row>
    <row r="68" spans="1:19" ht="49.95" customHeight="1">
      <c r="B68" s="22"/>
      <c r="C68" s="23">
        <v>1</v>
      </c>
      <c r="D68" s="23">
        <v>2022</v>
      </c>
      <c r="E68" s="15" t="s">
        <v>9</v>
      </c>
      <c r="F68" s="15" t="s">
        <v>11</v>
      </c>
      <c r="G68" s="15">
        <v>101082858</v>
      </c>
      <c r="H68" s="15" t="s">
        <v>10</v>
      </c>
      <c r="I68" s="15" t="s">
        <v>105</v>
      </c>
      <c r="J68" s="15" t="s">
        <v>39</v>
      </c>
      <c r="K68" s="15" t="s">
        <v>40</v>
      </c>
      <c r="L68" s="15" t="s">
        <v>24</v>
      </c>
      <c r="M68" s="15" t="s">
        <v>25</v>
      </c>
      <c r="N68" s="18">
        <v>1</v>
      </c>
      <c r="O68" s="18">
        <v>1</v>
      </c>
      <c r="P68" s="18"/>
      <c r="Q68" s="18"/>
      <c r="R68" s="1"/>
      <c r="S68" s="1"/>
    </row>
    <row r="69" spans="1:19" ht="49.95" customHeight="1">
      <c r="B69" s="22"/>
      <c r="C69" s="23">
        <v>1</v>
      </c>
      <c r="D69" s="23">
        <v>2022</v>
      </c>
      <c r="E69" s="15" t="s">
        <v>9</v>
      </c>
      <c r="F69" s="15" t="s">
        <v>11</v>
      </c>
      <c r="G69" s="15">
        <v>101082858</v>
      </c>
      <c r="H69" s="15" t="s">
        <v>10</v>
      </c>
      <c r="I69" s="15" t="s">
        <v>38</v>
      </c>
      <c r="J69" s="15" t="s">
        <v>39</v>
      </c>
      <c r="K69" s="15" t="s">
        <v>40</v>
      </c>
      <c r="L69" s="15" t="s">
        <v>24</v>
      </c>
      <c r="M69" s="15" t="s">
        <v>25</v>
      </c>
      <c r="N69" s="18"/>
      <c r="O69" s="18"/>
      <c r="P69" s="18"/>
      <c r="Q69" s="18">
        <v>1</v>
      </c>
      <c r="R69" s="1"/>
      <c r="S69" s="1"/>
    </row>
    <row r="70" spans="1:19" ht="49.95" customHeight="1">
      <c r="B70" s="22"/>
      <c r="C70" s="23">
        <v>1</v>
      </c>
      <c r="D70" s="23">
        <v>2022</v>
      </c>
      <c r="E70" s="15" t="s">
        <v>9</v>
      </c>
      <c r="F70" s="15" t="s">
        <v>11</v>
      </c>
      <c r="G70" s="15">
        <v>101082858</v>
      </c>
      <c r="H70" s="15" t="s">
        <v>10</v>
      </c>
      <c r="I70" s="15" t="s">
        <v>115</v>
      </c>
      <c r="J70" s="15" t="s">
        <v>39</v>
      </c>
      <c r="K70" s="15" t="s">
        <v>40</v>
      </c>
      <c r="L70" s="15" t="s">
        <v>24</v>
      </c>
      <c r="M70" s="15" t="s">
        <v>25</v>
      </c>
      <c r="N70" s="18">
        <v>1</v>
      </c>
      <c r="O70" s="18">
        <v>1</v>
      </c>
      <c r="P70" s="18"/>
      <c r="Q70" s="18"/>
      <c r="R70" s="1"/>
      <c r="S70" s="1"/>
    </row>
    <row r="71" spans="1:19" ht="49.95" customHeight="1">
      <c r="B71" s="22"/>
      <c r="C71" s="23">
        <v>1</v>
      </c>
      <c r="D71" s="23">
        <v>2022</v>
      </c>
      <c r="E71" s="15" t="s">
        <v>9</v>
      </c>
      <c r="F71" s="15" t="s">
        <v>11</v>
      </c>
      <c r="G71" s="15">
        <v>101082898</v>
      </c>
      <c r="H71" s="15" t="s">
        <v>10</v>
      </c>
      <c r="I71" s="15" t="s">
        <v>106</v>
      </c>
      <c r="J71" s="15" t="s">
        <v>107</v>
      </c>
      <c r="K71" s="15" t="s">
        <v>108</v>
      </c>
      <c r="L71" s="15" t="s">
        <v>24</v>
      </c>
      <c r="M71" s="15" t="s">
        <v>25</v>
      </c>
      <c r="N71" s="18"/>
      <c r="O71" s="18"/>
      <c r="P71" s="18"/>
      <c r="Q71" s="18">
        <v>1</v>
      </c>
      <c r="R71" s="1"/>
      <c r="S71" s="1"/>
    </row>
    <row r="72" spans="1:19" ht="49.95" customHeight="1">
      <c r="A72" s="41" t="s">
        <v>279</v>
      </c>
      <c r="B72" s="34">
        <v>1</v>
      </c>
      <c r="C72" s="21">
        <v>1</v>
      </c>
      <c r="D72" s="21">
        <v>2022</v>
      </c>
      <c r="E72" s="10" t="s">
        <v>9</v>
      </c>
      <c r="F72" s="10" t="s">
        <v>11</v>
      </c>
      <c r="G72" s="10">
        <v>101082898</v>
      </c>
      <c r="H72" s="10" t="s">
        <v>20</v>
      </c>
      <c r="I72" s="10" t="s">
        <v>226</v>
      </c>
      <c r="J72" s="10" t="s">
        <v>107</v>
      </c>
      <c r="K72" s="10" t="s">
        <v>108</v>
      </c>
      <c r="L72" s="10" t="s">
        <v>67</v>
      </c>
      <c r="M72" s="10" t="s">
        <v>68</v>
      </c>
      <c r="N72" s="18"/>
      <c r="O72" s="18"/>
      <c r="P72" s="18"/>
      <c r="Q72" s="18"/>
      <c r="R72" s="1"/>
      <c r="S72" s="1"/>
    </row>
    <row r="73" spans="1:19" ht="49.95" customHeight="1">
      <c r="B73" s="22"/>
      <c r="C73" s="23">
        <v>1</v>
      </c>
      <c r="D73" s="23">
        <v>2022</v>
      </c>
      <c r="E73" s="10" t="s">
        <v>9</v>
      </c>
      <c r="F73" s="10" t="s">
        <v>11</v>
      </c>
      <c r="G73" s="10">
        <v>101082898</v>
      </c>
      <c r="H73" s="10" t="s">
        <v>10</v>
      </c>
      <c r="I73" s="10" t="s">
        <v>206</v>
      </c>
      <c r="J73" s="10" t="s">
        <v>107</v>
      </c>
      <c r="K73" s="10" t="s">
        <v>108</v>
      </c>
      <c r="L73" s="10" t="s">
        <v>147</v>
      </c>
      <c r="M73" s="10" t="s">
        <v>148</v>
      </c>
      <c r="N73" s="18"/>
      <c r="O73" s="18"/>
      <c r="P73" s="18"/>
      <c r="Q73" s="18"/>
      <c r="R73" s="1"/>
      <c r="S73" s="1"/>
    </row>
    <row r="74" spans="1:19" ht="49.95" customHeight="1">
      <c r="B74" s="22"/>
      <c r="C74" s="23">
        <v>1</v>
      </c>
      <c r="D74" s="23">
        <v>2022</v>
      </c>
      <c r="E74" s="10" t="s">
        <v>9</v>
      </c>
      <c r="F74" s="10" t="s">
        <v>11</v>
      </c>
      <c r="G74" s="10">
        <v>101082898</v>
      </c>
      <c r="H74" s="10" t="s">
        <v>10</v>
      </c>
      <c r="I74" s="10" t="s">
        <v>209</v>
      </c>
      <c r="J74" s="10" t="s">
        <v>107</v>
      </c>
      <c r="K74" s="10" t="s">
        <v>108</v>
      </c>
      <c r="L74" s="10" t="s">
        <v>67</v>
      </c>
      <c r="M74" s="10" t="s">
        <v>68</v>
      </c>
      <c r="N74" s="18"/>
      <c r="O74" s="18"/>
      <c r="P74" s="18"/>
      <c r="Q74" s="18"/>
      <c r="R74" s="1"/>
      <c r="S74" s="1"/>
    </row>
    <row r="75" spans="1:19" ht="48" customHeight="1">
      <c r="B75" s="22"/>
      <c r="C75" s="23">
        <v>1</v>
      </c>
      <c r="D75" s="23">
        <v>2022</v>
      </c>
      <c r="E75" s="10" t="s">
        <v>9</v>
      </c>
      <c r="F75" s="10" t="s">
        <v>11</v>
      </c>
      <c r="G75" s="10">
        <v>101082898</v>
      </c>
      <c r="H75" s="10" t="s">
        <v>10</v>
      </c>
      <c r="I75" s="10" t="s">
        <v>212</v>
      </c>
      <c r="J75" s="10" t="s">
        <v>107</v>
      </c>
      <c r="K75" s="10" t="s">
        <v>108</v>
      </c>
      <c r="L75" s="10" t="s">
        <v>154</v>
      </c>
      <c r="M75" s="10" t="s">
        <v>155</v>
      </c>
      <c r="N75" s="18"/>
      <c r="O75" s="18"/>
      <c r="P75" s="18"/>
      <c r="Q75" s="18"/>
      <c r="R75" s="1"/>
      <c r="S75" s="1"/>
    </row>
    <row r="76" spans="1:19" ht="49.95" customHeight="1">
      <c r="B76" s="22"/>
      <c r="C76" s="23">
        <v>1</v>
      </c>
      <c r="D76" s="23">
        <v>2022</v>
      </c>
      <c r="E76" s="10" t="s">
        <v>9</v>
      </c>
      <c r="F76" s="10" t="s">
        <v>11</v>
      </c>
      <c r="G76" s="10">
        <v>101082898</v>
      </c>
      <c r="H76" s="10" t="s">
        <v>10</v>
      </c>
      <c r="I76" s="10" t="s">
        <v>126</v>
      </c>
      <c r="J76" s="10" t="s">
        <v>107</v>
      </c>
      <c r="K76" s="10" t="s">
        <v>108</v>
      </c>
      <c r="L76" s="10" t="s">
        <v>24</v>
      </c>
      <c r="M76" s="10" t="s">
        <v>25</v>
      </c>
      <c r="N76" s="18">
        <v>1</v>
      </c>
      <c r="O76" s="18">
        <v>1</v>
      </c>
      <c r="P76" s="18"/>
      <c r="Q76" s="18"/>
      <c r="R76" s="1"/>
      <c r="S76" s="1"/>
    </row>
    <row r="77" spans="1:19" ht="27.6" customHeight="1">
      <c r="B77" s="22"/>
      <c r="C77" s="23">
        <v>1</v>
      </c>
      <c r="D77" s="23">
        <v>2022</v>
      </c>
      <c r="E77" s="10" t="s">
        <v>9</v>
      </c>
      <c r="F77" s="10" t="s">
        <v>11</v>
      </c>
      <c r="G77" s="10">
        <v>101082898</v>
      </c>
      <c r="H77" s="10" t="s">
        <v>10</v>
      </c>
      <c r="I77" s="10" t="s">
        <v>118</v>
      </c>
      <c r="J77" s="10" t="s">
        <v>107</v>
      </c>
      <c r="K77" s="10" t="s">
        <v>108</v>
      </c>
      <c r="L77" s="10" t="s">
        <v>24</v>
      </c>
      <c r="M77" s="10" t="s">
        <v>25</v>
      </c>
      <c r="N77" s="18">
        <v>1</v>
      </c>
      <c r="O77" s="18">
        <v>1</v>
      </c>
      <c r="P77" s="18"/>
      <c r="Q77" s="18"/>
      <c r="R77" s="1"/>
      <c r="S77" s="1"/>
    </row>
    <row r="78" spans="1:19" ht="30" customHeight="1">
      <c r="B78" s="22"/>
      <c r="C78" s="23">
        <v>1</v>
      </c>
      <c r="D78" s="23">
        <v>2022</v>
      </c>
      <c r="E78" s="10" t="s">
        <v>9</v>
      </c>
      <c r="F78" s="10" t="s">
        <v>11</v>
      </c>
      <c r="G78" s="10">
        <v>101082898</v>
      </c>
      <c r="H78" s="10" t="s">
        <v>10</v>
      </c>
      <c r="I78" s="10" t="s">
        <v>192</v>
      </c>
      <c r="J78" s="10" t="s">
        <v>107</v>
      </c>
      <c r="K78" s="10" t="s">
        <v>108</v>
      </c>
      <c r="L78" s="10" t="s">
        <v>24</v>
      </c>
      <c r="M78" s="10" t="s">
        <v>25</v>
      </c>
      <c r="N78" s="18">
        <v>1</v>
      </c>
      <c r="O78" s="18"/>
      <c r="P78" s="18"/>
      <c r="Q78" s="18"/>
      <c r="R78" s="1"/>
      <c r="S78" s="1"/>
    </row>
    <row r="79" spans="1:19" ht="39" customHeight="1">
      <c r="B79" s="22"/>
      <c r="C79" s="23">
        <v>1</v>
      </c>
      <c r="D79" s="23">
        <v>2022</v>
      </c>
      <c r="E79" s="10" t="s">
        <v>9</v>
      </c>
      <c r="F79" s="10" t="s">
        <v>11</v>
      </c>
      <c r="G79" s="10">
        <v>101082898</v>
      </c>
      <c r="H79" s="10" t="s">
        <v>10</v>
      </c>
      <c r="I79" s="10" t="s">
        <v>127</v>
      </c>
      <c r="J79" s="10" t="s">
        <v>107</v>
      </c>
      <c r="K79" s="10" t="s">
        <v>108</v>
      </c>
      <c r="L79" s="10" t="s">
        <v>24</v>
      </c>
      <c r="M79" s="10" t="s">
        <v>25</v>
      </c>
      <c r="N79" s="18">
        <v>1</v>
      </c>
      <c r="O79" s="18">
        <v>1</v>
      </c>
      <c r="P79" s="18"/>
      <c r="Q79" s="18"/>
      <c r="R79" s="1"/>
      <c r="S79" s="1"/>
    </row>
    <row r="80" spans="1:19" ht="39" customHeight="1">
      <c r="B80" s="22"/>
      <c r="C80" s="23">
        <v>1</v>
      </c>
      <c r="D80" s="23">
        <v>2022</v>
      </c>
      <c r="E80" s="10" t="s">
        <v>9</v>
      </c>
      <c r="F80" s="10" t="s">
        <v>11</v>
      </c>
      <c r="G80" s="10">
        <v>101082898</v>
      </c>
      <c r="H80" s="10" t="s">
        <v>10</v>
      </c>
      <c r="I80" s="10" t="s">
        <v>121</v>
      </c>
      <c r="J80" s="10" t="s">
        <v>107</v>
      </c>
      <c r="K80" s="10" t="s">
        <v>108</v>
      </c>
      <c r="L80" s="10" t="s">
        <v>24</v>
      </c>
      <c r="M80" s="10" t="s">
        <v>25</v>
      </c>
      <c r="N80" s="18">
        <v>1</v>
      </c>
      <c r="O80" s="18">
        <v>1</v>
      </c>
      <c r="P80" s="18"/>
      <c r="Q80" s="18"/>
      <c r="R80" s="1"/>
      <c r="S80" s="1"/>
    </row>
    <row r="81" spans="1:19" ht="36.6" customHeight="1">
      <c r="B81" s="22"/>
      <c r="C81" s="23">
        <v>1</v>
      </c>
      <c r="D81" s="23">
        <v>2022</v>
      </c>
      <c r="E81" s="10" t="s">
        <v>9</v>
      </c>
      <c r="F81" s="10" t="s">
        <v>11</v>
      </c>
      <c r="G81" s="10">
        <v>101082898</v>
      </c>
      <c r="H81" s="10" t="s">
        <v>10</v>
      </c>
      <c r="I81" s="10" t="s">
        <v>129</v>
      </c>
      <c r="J81" s="10" t="s">
        <v>107</v>
      </c>
      <c r="K81" s="10" t="s">
        <v>108</v>
      </c>
      <c r="L81" s="10" t="s">
        <v>24</v>
      </c>
      <c r="M81" s="10" t="s">
        <v>25</v>
      </c>
      <c r="N81" s="18">
        <v>1</v>
      </c>
      <c r="O81" s="18">
        <v>1</v>
      </c>
      <c r="P81" s="18"/>
      <c r="Q81" s="18"/>
      <c r="R81" s="1"/>
      <c r="S81" s="1"/>
    </row>
    <row r="82" spans="1:19" ht="49.95" customHeight="1">
      <c r="B82" s="22"/>
      <c r="C82" s="23">
        <v>1</v>
      </c>
      <c r="D82" s="23">
        <v>2022</v>
      </c>
      <c r="E82" s="10" t="s">
        <v>9</v>
      </c>
      <c r="F82" s="10" t="s">
        <v>11</v>
      </c>
      <c r="G82" s="10">
        <v>101082898</v>
      </c>
      <c r="H82" s="10" t="s">
        <v>10</v>
      </c>
      <c r="I82" s="10" t="s">
        <v>237</v>
      </c>
      <c r="J82" s="10" t="s">
        <v>107</v>
      </c>
      <c r="K82" s="10" t="s">
        <v>108</v>
      </c>
      <c r="L82" s="10" t="s">
        <v>24</v>
      </c>
      <c r="M82" s="10" t="s">
        <v>25</v>
      </c>
      <c r="N82" s="18">
        <v>1</v>
      </c>
      <c r="O82" s="18">
        <v>1</v>
      </c>
      <c r="P82" s="18"/>
      <c r="Q82" s="18"/>
      <c r="R82" s="1"/>
      <c r="S82" s="1"/>
    </row>
    <row r="83" spans="1:19" ht="49.95" customHeight="1">
      <c r="B83" s="22"/>
      <c r="C83" s="23">
        <v>1</v>
      </c>
      <c r="D83" s="23">
        <v>2022</v>
      </c>
      <c r="E83" s="10" t="s">
        <v>9</v>
      </c>
      <c r="F83" s="10" t="s">
        <v>11</v>
      </c>
      <c r="G83" s="10">
        <v>101082898</v>
      </c>
      <c r="H83" s="10" t="s">
        <v>10</v>
      </c>
      <c r="I83" s="10" t="s">
        <v>236</v>
      </c>
      <c r="J83" s="10" t="s">
        <v>107</v>
      </c>
      <c r="K83" s="10" t="s">
        <v>108</v>
      </c>
      <c r="L83" s="10" t="s">
        <v>24</v>
      </c>
      <c r="M83" s="10" t="s">
        <v>25</v>
      </c>
      <c r="N83" s="18">
        <v>1</v>
      </c>
      <c r="O83" s="18">
        <v>1</v>
      </c>
      <c r="P83" s="18"/>
      <c r="Q83" s="18"/>
      <c r="R83" s="1"/>
      <c r="S83" s="1"/>
    </row>
    <row r="84" spans="1:19" ht="49.95" customHeight="1">
      <c r="A84" s="41" t="s">
        <v>274</v>
      </c>
      <c r="B84" s="35">
        <v>1</v>
      </c>
      <c r="C84" s="36">
        <v>1</v>
      </c>
      <c r="D84" s="16">
        <v>2022</v>
      </c>
      <c r="E84" s="16" t="s">
        <v>9</v>
      </c>
      <c r="F84" s="16" t="s">
        <v>11</v>
      </c>
      <c r="G84" s="16">
        <v>101082928</v>
      </c>
      <c r="H84" s="16" t="s">
        <v>20</v>
      </c>
      <c r="I84" s="16" t="s">
        <v>205</v>
      </c>
      <c r="J84" s="16" t="s">
        <v>100</v>
      </c>
      <c r="K84" s="16" t="s">
        <v>101</v>
      </c>
      <c r="L84" s="16" t="s">
        <v>145</v>
      </c>
      <c r="M84" s="16" t="s">
        <v>146</v>
      </c>
      <c r="N84" s="18"/>
      <c r="O84" s="18"/>
      <c r="P84" s="18"/>
      <c r="Q84" s="18"/>
      <c r="R84" s="1"/>
      <c r="S84" s="1"/>
    </row>
    <row r="85" spans="1:19" ht="49.95" customHeight="1">
      <c r="B85" s="22"/>
      <c r="C85" s="23">
        <v>1</v>
      </c>
      <c r="D85" s="23">
        <v>2022</v>
      </c>
      <c r="E85" s="16" t="s">
        <v>9</v>
      </c>
      <c r="F85" s="16" t="s">
        <v>11</v>
      </c>
      <c r="G85" s="16">
        <v>101082928</v>
      </c>
      <c r="H85" s="16" t="s">
        <v>10</v>
      </c>
      <c r="I85" s="16" t="s">
        <v>207</v>
      </c>
      <c r="J85" s="16" t="s">
        <v>100</v>
      </c>
      <c r="K85" s="16" t="s">
        <v>101</v>
      </c>
      <c r="L85" s="16" t="s">
        <v>147</v>
      </c>
      <c r="M85" s="16" t="s">
        <v>148</v>
      </c>
      <c r="N85" s="18"/>
      <c r="O85" s="18"/>
      <c r="P85" s="18"/>
      <c r="Q85" s="18"/>
      <c r="R85" s="1"/>
      <c r="S85" s="1"/>
    </row>
    <row r="86" spans="1:19" ht="49.95" customHeight="1">
      <c r="B86" s="22"/>
      <c r="C86" s="23">
        <v>1</v>
      </c>
      <c r="D86" s="23">
        <v>2022</v>
      </c>
      <c r="E86" s="16" t="s">
        <v>9</v>
      </c>
      <c r="F86" s="16" t="s">
        <v>11</v>
      </c>
      <c r="G86" s="16">
        <v>101082928</v>
      </c>
      <c r="H86" s="16" t="s">
        <v>10</v>
      </c>
      <c r="I86" s="16" t="s">
        <v>229</v>
      </c>
      <c r="J86" s="16" t="s">
        <v>100</v>
      </c>
      <c r="K86" s="16" t="s">
        <v>101</v>
      </c>
      <c r="L86" s="16" t="s">
        <v>76</v>
      </c>
      <c r="M86" s="16" t="s">
        <v>77</v>
      </c>
      <c r="N86" s="18"/>
      <c r="O86" s="18"/>
      <c r="P86" s="18"/>
      <c r="Q86" s="18"/>
      <c r="R86" s="1"/>
      <c r="S86" s="1"/>
    </row>
    <row r="87" spans="1:19" ht="49.95" customHeight="1">
      <c r="B87" s="22"/>
      <c r="C87" s="23">
        <v>1</v>
      </c>
      <c r="D87" s="23">
        <v>2022</v>
      </c>
      <c r="E87" s="16" t="s">
        <v>9</v>
      </c>
      <c r="F87" s="16" t="s">
        <v>11</v>
      </c>
      <c r="G87" s="16">
        <v>101082928</v>
      </c>
      <c r="H87" s="16" t="s">
        <v>10</v>
      </c>
      <c r="I87" s="16" t="s">
        <v>99</v>
      </c>
      <c r="J87" s="16" t="s">
        <v>100</v>
      </c>
      <c r="K87" s="16" t="s">
        <v>101</v>
      </c>
      <c r="L87" s="16" t="s">
        <v>24</v>
      </c>
      <c r="M87" s="16" t="s">
        <v>25</v>
      </c>
      <c r="N87" s="18"/>
      <c r="O87" s="18"/>
      <c r="P87" s="18"/>
      <c r="Q87" s="18">
        <v>1</v>
      </c>
      <c r="R87" s="1"/>
      <c r="S87" s="1"/>
    </row>
    <row r="88" spans="1:19" ht="49.95" customHeight="1">
      <c r="B88" s="22"/>
      <c r="C88" s="23">
        <v>1</v>
      </c>
      <c r="D88" s="23">
        <v>2022</v>
      </c>
      <c r="E88" s="16" t="s">
        <v>9</v>
      </c>
      <c r="F88" s="16" t="s">
        <v>11</v>
      </c>
      <c r="G88" s="16">
        <v>101082928</v>
      </c>
      <c r="H88" s="16" t="s">
        <v>10</v>
      </c>
      <c r="I88" s="16" t="s">
        <v>180</v>
      </c>
      <c r="J88" s="16" t="s">
        <v>100</v>
      </c>
      <c r="K88" s="16" t="s">
        <v>101</v>
      </c>
      <c r="L88" s="16" t="s">
        <v>24</v>
      </c>
      <c r="M88" s="16" t="s">
        <v>25</v>
      </c>
      <c r="N88" s="18">
        <v>1</v>
      </c>
      <c r="O88" s="18">
        <v>1</v>
      </c>
      <c r="P88" s="18"/>
      <c r="Q88" s="18"/>
      <c r="R88" s="1"/>
      <c r="S88" s="1"/>
    </row>
    <row r="89" spans="1:19" ht="49.95" customHeight="1">
      <c r="B89" s="22"/>
      <c r="C89" s="23">
        <v>1</v>
      </c>
      <c r="D89" s="23">
        <v>2022</v>
      </c>
      <c r="E89" s="16" t="s">
        <v>9</v>
      </c>
      <c r="F89" s="16" t="s">
        <v>11</v>
      </c>
      <c r="G89" s="16">
        <v>101082928</v>
      </c>
      <c r="H89" s="16" t="s">
        <v>10</v>
      </c>
      <c r="I89" s="16" t="s">
        <v>131</v>
      </c>
      <c r="J89" s="16" t="s">
        <v>100</v>
      </c>
      <c r="K89" s="16" t="s">
        <v>101</v>
      </c>
      <c r="L89" s="16" t="s">
        <v>24</v>
      </c>
      <c r="M89" s="16" t="s">
        <v>25</v>
      </c>
      <c r="N89" s="18">
        <v>1</v>
      </c>
      <c r="O89" s="18">
        <v>1</v>
      </c>
      <c r="P89" s="18"/>
      <c r="Q89" s="18"/>
      <c r="R89" s="1"/>
      <c r="S89" s="1"/>
    </row>
    <row r="90" spans="1:19" ht="49.95" customHeight="1">
      <c r="B90" s="22"/>
      <c r="C90" s="23">
        <v>1</v>
      </c>
      <c r="D90" s="23">
        <v>2022</v>
      </c>
      <c r="E90" s="16" t="s">
        <v>9</v>
      </c>
      <c r="F90" s="16" t="s">
        <v>11</v>
      </c>
      <c r="G90" s="16">
        <v>101082928</v>
      </c>
      <c r="H90" s="16" t="s">
        <v>10</v>
      </c>
      <c r="I90" s="16" t="s">
        <v>174</v>
      </c>
      <c r="J90" s="16" t="s">
        <v>100</v>
      </c>
      <c r="K90" s="16" t="s">
        <v>101</v>
      </c>
      <c r="L90" s="16" t="s">
        <v>24</v>
      </c>
      <c r="M90" s="16" t="s">
        <v>25</v>
      </c>
      <c r="N90" s="18">
        <v>1</v>
      </c>
      <c r="O90" s="18">
        <v>1</v>
      </c>
      <c r="P90" s="18"/>
      <c r="Q90" s="18"/>
      <c r="R90" s="1"/>
      <c r="S90" s="1"/>
    </row>
    <row r="91" spans="1:19" ht="49.95" customHeight="1">
      <c r="B91" s="22"/>
      <c r="C91" s="23">
        <v>1</v>
      </c>
      <c r="D91" s="23">
        <v>2022</v>
      </c>
      <c r="E91" s="16" t="s">
        <v>9</v>
      </c>
      <c r="F91" s="16" t="s">
        <v>11</v>
      </c>
      <c r="G91" s="16">
        <v>101082928</v>
      </c>
      <c r="H91" s="16" t="s">
        <v>10</v>
      </c>
      <c r="I91" s="16" t="s">
        <v>123</v>
      </c>
      <c r="J91" s="16" t="s">
        <v>100</v>
      </c>
      <c r="K91" s="16" t="s">
        <v>101</v>
      </c>
      <c r="L91" s="16" t="s">
        <v>24</v>
      </c>
      <c r="M91" s="16" t="s">
        <v>25</v>
      </c>
      <c r="N91" s="18">
        <v>1</v>
      </c>
      <c r="O91" s="18">
        <v>1</v>
      </c>
      <c r="P91" s="18"/>
      <c r="Q91" s="18"/>
      <c r="R91" s="1"/>
      <c r="S91" s="1"/>
    </row>
    <row r="92" spans="1:19" ht="49.95" customHeight="1">
      <c r="B92" s="22"/>
      <c r="C92" s="23">
        <v>1</v>
      </c>
      <c r="D92" s="23">
        <v>2022</v>
      </c>
      <c r="E92" s="16" t="s">
        <v>9</v>
      </c>
      <c r="F92" s="16" t="s">
        <v>11</v>
      </c>
      <c r="G92" s="16">
        <v>101082928</v>
      </c>
      <c r="H92" s="16" t="s">
        <v>10</v>
      </c>
      <c r="I92" s="16" t="s">
        <v>170</v>
      </c>
      <c r="J92" s="16" t="s">
        <v>100</v>
      </c>
      <c r="K92" s="16" t="s">
        <v>101</v>
      </c>
      <c r="L92" s="16" t="s">
        <v>24</v>
      </c>
      <c r="M92" s="16" t="s">
        <v>25</v>
      </c>
      <c r="N92" s="18">
        <v>1</v>
      </c>
      <c r="O92" s="18">
        <v>1</v>
      </c>
      <c r="P92" s="18"/>
      <c r="Q92" s="18"/>
      <c r="R92" s="1"/>
      <c r="S92" s="1"/>
    </row>
    <row r="93" spans="1:19" ht="49.95" customHeight="1">
      <c r="B93" s="22"/>
      <c r="C93" s="23">
        <v>1</v>
      </c>
      <c r="D93" s="23">
        <v>2022</v>
      </c>
      <c r="E93" s="16" t="s">
        <v>9</v>
      </c>
      <c r="F93" s="16" t="s">
        <v>11</v>
      </c>
      <c r="G93" s="16">
        <v>101082928</v>
      </c>
      <c r="H93" s="16" t="s">
        <v>10</v>
      </c>
      <c r="I93" s="16" t="s">
        <v>172</v>
      </c>
      <c r="J93" s="16" t="s">
        <v>100</v>
      </c>
      <c r="K93" s="16" t="s">
        <v>101</v>
      </c>
      <c r="L93" s="16" t="s">
        <v>24</v>
      </c>
      <c r="M93" s="16" t="s">
        <v>25</v>
      </c>
      <c r="N93" s="18">
        <v>1</v>
      </c>
      <c r="O93" s="18">
        <v>1</v>
      </c>
      <c r="P93" s="18"/>
      <c r="Q93" s="18"/>
      <c r="R93" s="1"/>
      <c r="S93" s="1"/>
    </row>
    <row r="94" spans="1:19" ht="49.95" customHeight="1">
      <c r="B94" s="22"/>
      <c r="C94" s="23">
        <v>1</v>
      </c>
      <c r="D94" s="23">
        <v>2022</v>
      </c>
      <c r="E94" s="16" t="s">
        <v>9</v>
      </c>
      <c r="F94" s="16" t="s">
        <v>11</v>
      </c>
      <c r="G94" s="16">
        <v>101082928</v>
      </c>
      <c r="H94" s="16" t="s">
        <v>10</v>
      </c>
      <c r="I94" s="16" t="s">
        <v>181</v>
      </c>
      <c r="J94" s="16" t="s">
        <v>100</v>
      </c>
      <c r="K94" s="16" t="s">
        <v>101</v>
      </c>
      <c r="L94" s="16" t="s">
        <v>24</v>
      </c>
      <c r="M94" s="16" t="s">
        <v>25</v>
      </c>
      <c r="N94" s="18">
        <v>1</v>
      </c>
      <c r="O94" s="18">
        <v>1</v>
      </c>
      <c r="P94" s="18"/>
      <c r="Q94" s="18"/>
      <c r="R94" s="1"/>
      <c r="S94" s="1"/>
    </row>
    <row r="95" spans="1:19" ht="49.95" customHeight="1">
      <c r="A95" s="41" t="s">
        <v>276</v>
      </c>
      <c r="B95" s="37">
        <v>1</v>
      </c>
      <c r="C95" s="38">
        <v>1</v>
      </c>
      <c r="D95" s="38">
        <v>2022</v>
      </c>
      <c r="E95" s="17" t="s">
        <v>9</v>
      </c>
      <c r="F95" s="17" t="s">
        <v>11</v>
      </c>
      <c r="G95" s="17">
        <v>101083023</v>
      </c>
      <c r="H95" s="17" t="s">
        <v>20</v>
      </c>
      <c r="I95" s="17" t="s">
        <v>139</v>
      </c>
      <c r="J95" s="17" t="s">
        <v>44</v>
      </c>
      <c r="K95" s="17" t="s">
        <v>45</v>
      </c>
      <c r="L95" s="17" t="s">
        <v>72</v>
      </c>
      <c r="M95" s="17" t="s">
        <v>73</v>
      </c>
      <c r="N95" s="18"/>
      <c r="O95" s="18"/>
      <c r="P95" s="18"/>
      <c r="Q95" s="18"/>
      <c r="R95" s="1"/>
      <c r="S95" s="1"/>
    </row>
    <row r="96" spans="1:19" ht="49.95" customHeight="1">
      <c r="B96" s="22"/>
      <c r="C96" s="23">
        <v>1</v>
      </c>
      <c r="D96" s="38">
        <v>2022</v>
      </c>
      <c r="E96" s="17" t="s">
        <v>9</v>
      </c>
      <c r="F96" s="17" t="s">
        <v>11</v>
      </c>
      <c r="G96" s="17">
        <v>101083023</v>
      </c>
      <c r="H96" s="17" t="s">
        <v>10</v>
      </c>
      <c r="I96" s="17" t="s">
        <v>216</v>
      </c>
      <c r="J96" s="17" t="s">
        <v>44</v>
      </c>
      <c r="K96" s="17" t="s">
        <v>45</v>
      </c>
      <c r="L96" s="17" t="s">
        <v>183</v>
      </c>
      <c r="M96" s="17" t="s">
        <v>184</v>
      </c>
      <c r="N96" s="18"/>
      <c r="O96" s="18"/>
      <c r="P96" s="18"/>
      <c r="Q96" s="18"/>
      <c r="R96" s="1"/>
      <c r="S96" s="1"/>
    </row>
    <row r="97" spans="1:19" ht="49.95" customHeight="1">
      <c r="B97" s="22"/>
      <c r="C97" s="23">
        <v>1</v>
      </c>
      <c r="D97" s="38">
        <v>2022</v>
      </c>
      <c r="E97" s="17" t="s">
        <v>9</v>
      </c>
      <c r="F97" s="17" t="s">
        <v>11</v>
      </c>
      <c r="G97" s="17">
        <v>101083023</v>
      </c>
      <c r="H97" s="17" t="s">
        <v>10</v>
      </c>
      <c r="I97" s="17" t="s">
        <v>223</v>
      </c>
      <c r="J97" s="17" t="s">
        <v>44</v>
      </c>
      <c r="K97" s="17" t="s">
        <v>45</v>
      </c>
      <c r="L97" s="17" t="s">
        <v>140</v>
      </c>
      <c r="M97" s="17" t="s">
        <v>141</v>
      </c>
      <c r="N97" s="18"/>
      <c r="O97" s="18"/>
      <c r="P97" s="18"/>
      <c r="Q97" s="18"/>
      <c r="R97" s="1"/>
      <c r="S97" s="1"/>
    </row>
    <row r="98" spans="1:19" ht="49.95" customHeight="1">
      <c r="B98" s="22"/>
      <c r="C98" s="23">
        <v>1</v>
      </c>
      <c r="D98" s="38">
        <v>2022</v>
      </c>
      <c r="E98" s="17" t="s">
        <v>9</v>
      </c>
      <c r="F98" s="17" t="s">
        <v>11</v>
      </c>
      <c r="G98" s="17">
        <v>101083023</v>
      </c>
      <c r="H98" s="17" t="s">
        <v>10</v>
      </c>
      <c r="I98" s="17" t="s">
        <v>198</v>
      </c>
      <c r="J98" s="17" t="s">
        <v>44</v>
      </c>
      <c r="K98" s="17" t="s">
        <v>45</v>
      </c>
      <c r="L98" s="17" t="s">
        <v>24</v>
      </c>
      <c r="M98" s="17" t="s">
        <v>25</v>
      </c>
      <c r="N98" s="18">
        <v>1</v>
      </c>
      <c r="O98" s="18">
        <v>1</v>
      </c>
      <c r="P98" s="18"/>
      <c r="Q98" s="18"/>
      <c r="R98" s="1"/>
      <c r="S98" s="1"/>
    </row>
    <row r="99" spans="1:19" ht="49.95" customHeight="1">
      <c r="B99" s="22"/>
      <c r="C99" s="23">
        <v>1</v>
      </c>
      <c r="D99" s="38">
        <v>2022</v>
      </c>
      <c r="E99" s="17" t="s">
        <v>9</v>
      </c>
      <c r="F99" s="17" t="s">
        <v>11</v>
      </c>
      <c r="G99" s="17">
        <v>101083023</v>
      </c>
      <c r="H99" s="17" t="s">
        <v>10</v>
      </c>
      <c r="I99" s="17" t="s">
        <v>78</v>
      </c>
      <c r="J99" s="17" t="s">
        <v>44</v>
      </c>
      <c r="K99" s="17" t="s">
        <v>45</v>
      </c>
      <c r="L99" s="17" t="s">
        <v>24</v>
      </c>
      <c r="M99" s="17" t="s">
        <v>25</v>
      </c>
      <c r="N99" s="18">
        <v>1</v>
      </c>
      <c r="O99" s="18">
        <v>1</v>
      </c>
      <c r="P99" s="18"/>
      <c r="Q99" s="18"/>
      <c r="R99" s="1"/>
      <c r="S99" s="1"/>
    </row>
    <row r="100" spans="1:19" ht="49.95" customHeight="1">
      <c r="B100" s="22"/>
      <c r="C100" s="23">
        <v>1</v>
      </c>
      <c r="D100" s="38">
        <v>2022</v>
      </c>
      <c r="E100" s="17" t="s">
        <v>9</v>
      </c>
      <c r="F100" s="17" t="s">
        <v>11</v>
      </c>
      <c r="G100" s="17">
        <v>101083023</v>
      </c>
      <c r="H100" s="17" t="s">
        <v>10</v>
      </c>
      <c r="I100" s="17" t="s">
        <v>124</v>
      </c>
      <c r="J100" s="17" t="s">
        <v>44</v>
      </c>
      <c r="K100" s="17" t="s">
        <v>45</v>
      </c>
      <c r="L100" s="17" t="s">
        <v>24</v>
      </c>
      <c r="M100" s="17" t="s">
        <v>25</v>
      </c>
      <c r="N100" s="18">
        <v>1</v>
      </c>
      <c r="O100" s="18">
        <v>1</v>
      </c>
      <c r="P100" s="18"/>
      <c r="Q100" s="18"/>
      <c r="R100" s="1"/>
      <c r="S100" s="1"/>
    </row>
    <row r="101" spans="1:19" ht="49.95" customHeight="1">
      <c r="B101" s="22"/>
      <c r="C101" s="23">
        <v>1</v>
      </c>
      <c r="D101" s="38">
        <v>2022</v>
      </c>
      <c r="E101" s="17" t="s">
        <v>9</v>
      </c>
      <c r="F101" s="17" t="s">
        <v>11</v>
      </c>
      <c r="G101" s="17">
        <v>101083023</v>
      </c>
      <c r="H101" s="17" t="s">
        <v>10</v>
      </c>
      <c r="I101" s="17" t="s">
        <v>114</v>
      </c>
      <c r="J101" s="17" t="s">
        <v>44</v>
      </c>
      <c r="K101" s="17" t="s">
        <v>45</v>
      </c>
      <c r="L101" s="17" t="s">
        <v>24</v>
      </c>
      <c r="M101" s="17" t="s">
        <v>25</v>
      </c>
      <c r="N101" s="18">
        <v>1</v>
      </c>
      <c r="O101" s="18">
        <v>1</v>
      </c>
      <c r="P101" s="18"/>
      <c r="Q101" s="18"/>
      <c r="R101" s="1"/>
      <c r="S101" s="1"/>
    </row>
    <row r="102" spans="1:19" ht="49.95" customHeight="1">
      <c r="B102" s="22"/>
      <c r="C102" s="23">
        <v>1</v>
      </c>
      <c r="D102" s="38">
        <v>2022</v>
      </c>
      <c r="E102" s="17" t="s">
        <v>9</v>
      </c>
      <c r="F102" s="17" t="s">
        <v>11</v>
      </c>
      <c r="G102" s="17">
        <v>101083023</v>
      </c>
      <c r="H102" s="17" t="s">
        <v>10</v>
      </c>
      <c r="I102" s="17" t="s">
        <v>43</v>
      </c>
      <c r="J102" s="17" t="s">
        <v>44</v>
      </c>
      <c r="K102" s="17" t="s">
        <v>45</v>
      </c>
      <c r="L102" s="17" t="s">
        <v>24</v>
      </c>
      <c r="M102" s="17" t="s">
        <v>25</v>
      </c>
      <c r="N102" s="18"/>
      <c r="O102" s="18"/>
      <c r="P102" s="18"/>
      <c r="Q102" s="18">
        <v>1</v>
      </c>
      <c r="R102" s="1"/>
      <c r="S102" s="1"/>
    </row>
    <row r="103" spans="1:19" ht="49.95" customHeight="1">
      <c r="B103" s="22"/>
      <c r="C103" s="23">
        <v>1</v>
      </c>
      <c r="D103" s="38">
        <v>2022</v>
      </c>
      <c r="E103" s="17" t="s">
        <v>9</v>
      </c>
      <c r="F103" s="17" t="s">
        <v>11</v>
      </c>
      <c r="G103" s="17">
        <v>101083023</v>
      </c>
      <c r="H103" s="17" t="s">
        <v>10</v>
      </c>
      <c r="I103" s="17" t="s">
        <v>48</v>
      </c>
      <c r="J103" s="17" t="s">
        <v>44</v>
      </c>
      <c r="K103" s="17" t="s">
        <v>45</v>
      </c>
      <c r="L103" s="17" t="s">
        <v>24</v>
      </c>
      <c r="M103" s="17" t="s">
        <v>25</v>
      </c>
      <c r="N103" s="18"/>
      <c r="O103" s="18"/>
      <c r="P103" s="18"/>
      <c r="Q103" s="18">
        <v>1</v>
      </c>
      <c r="R103" s="1"/>
      <c r="S103" s="1"/>
    </row>
    <row r="104" spans="1:19" ht="49.95" customHeight="1">
      <c r="B104" s="22"/>
      <c r="C104" s="23">
        <v>1</v>
      </c>
      <c r="D104" s="38">
        <v>2022</v>
      </c>
      <c r="E104" s="17" t="s">
        <v>9</v>
      </c>
      <c r="F104" s="17" t="s">
        <v>11</v>
      </c>
      <c r="G104" s="17">
        <v>101083023</v>
      </c>
      <c r="H104" s="17" t="s">
        <v>10</v>
      </c>
      <c r="I104" s="17" t="s">
        <v>49</v>
      </c>
      <c r="J104" s="17" t="s">
        <v>44</v>
      </c>
      <c r="K104" s="17" t="s">
        <v>45</v>
      </c>
      <c r="L104" s="17" t="s">
        <v>24</v>
      </c>
      <c r="M104" s="17" t="s">
        <v>25</v>
      </c>
      <c r="N104" s="18"/>
      <c r="O104" s="18"/>
      <c r="P104" s="18"/>
      <c r="Q104" s="18">
        <v>1</v>
      </c>
      <c r="R104" s="1"/>
      <c r="S104" s="1"/>
    </row>
    <row r="105" spans="1:19" ht="49.95" customHeight="1">
      <c r="B105" s="22"/>
      <c r="C105" s="23">
        <v>1</v>
      </c>
      <c r="D105" s="38">
        <v>2022</v>
      </c>
      <c r="E105" s="17" t="s">
        <v>9</v>
      </c>
      <c r="F105" s="17" t="s">
        <v>11</v>
      </c>
      <c r="G105" s="17">
        <v>101083023</v>
      </c>
      <c r="H105" s="17" t="s">
        <v>10</v>
      </c>
      <c r="I105" s="17" t="s">
        <v>113</v>
      </c>
      <c r="J105" s="17" t="s">
        <v>44</v>
      </c>
      <c r="K105" s="17" t="s">
        <v>45</v>
      </c>
      <c r="L105" s="17" t="s">
        <v>24</v>
      </c>
      <c r="M105" s="17" t="s">
        <v>25</v>
      </c>
      <c r="N105" s="18"/>
      <c r="O105" s="18"/>
      <c r="P105" s="18">
        <v>1</v>
      </c>
      <c r="Q105" s="18"/>
      <c r="R105" s="1"/>
      <c r="S105" s="1"/>
    </row>
    <row r="106" spans="1:19" ht="49.95" customHeight="1">
      <c r="A106" s="41" t="s">
        <v>277</v>
      </c>
      <c r="B106" s="32">
        <v>1</v>
      </c>
      <c r="C106" s="33">
        <v>1</v>
      </c>
      <c r="D106" s="33">
        <v>2022</v>
      </c>
      <c r="E106" s="15" t="s">
        <v>9</v>
      </c>
      <c r="F106" s="15" t="s">
        <v>14</v>
      </c>
      <c r="G106" s="15">
        <v>101083077</v>
      </c>
      <c r="H106" s="15" t="s">
        <v>20</v>
      </c>
      <c r="I106" s="15" t="s">
        <v>226</v>
      </c>
      <c r="J106" s="15" t="s">
        <v>35</v>
      </c>
      <c r="K106" s="15" t="s">
        <v>36</v>
      </c>
      <c r="L106" s="15" t="s">
        <v>67</v>
      </c>
      <c r="M106" s="15" t="s">
        <v>68</v>
      </c>
      <c r="N106" s="18"/>
      <c r="O106" s="18"/>
      <c r="P106" s="18"/>
      <c r="Q106" s="18"/>
      <c r="R106" s="1"/>
      <c r="S106" s="1"/>
    </row>
    <row r="107" spans="1:19" ht="49.95" customHeight="1">
      <c r="B107" s="22"/>
      <c r="C107" s="23">
        <v>1</v>
      </c>
      <c r="D107" s="23">
        <v>2022</v>
      </c>
      <c r="E107" s="15" t="s">
        <v>9</v>
      </c>
      <c r="F107" s="15" t="s">
        <v>14</v>
      </c>
      <c r="G107" s="15">
        <v>101083077</v>
      </c>
      <c r="H107" s="15" t="s">
        <v>10</v>
      </c>
      <c r="I107" s="15" t="s">
        <v>221</v>
      </c>
      <c r="J107" s="15" t="s">
        <v>35</v>
      </c>
      <c r="K107" s="15" t="s">
        <v>36</v>
      </c>
      <c r="L107" s="15" t="s">
        <v>183</v>
      </c>
      <c r="M107" s="15" t="s">
        <v>184</v>
      </c>
      <c r="N107" s="18"/>
      <c r="O107" s="18"/>
      <c r="P107" s="18"/>
      <c r="Q107" s="18"/>
      <c r="R107" s="1"/>
      <c r="S107" s="1"/>
    </row>
    <row r="108" spans="1:19" ht="49.95" customHeight="1">
      <c r="B108" s="22"/>
      <c r="C108" s="23">
        <v>1</v>
      </c>
      <c r="D108" s="23">
        <v>2022</v>
      </c>
      <c r="E108" s="15" t="s">
        <v>9</v>
      </c>
      <c r="F108" s="15" t="s">
        <v>14</v>
      </c>
      <c r="G108" s="15">
        <v>101083077</v>
      </c>
      <c r="H108" s="15" t="s">
        <v>10</v>
      </c>
      <c r="I108" s="15" t="s">
        <v>222</v>
      </c>
      <c r="J108" s="15" t="s">
        <v>35</v>
      </c>
      <c r="K108" s="15" t="s">
        <v>36</v>
      </c>
      <c r="L108" s="15" t="s">
        <v>91</v>
      </c>
      <c r="M108" s="15" t="s">
        <v>92</v>
      </c>
      <c r="N108" s="18"/>
      <c r="O108" s="18"/>
      <c r="P108" s="18"/>
      <c r="Q108" s="18"/>
      <c r="R108" s="1"/>
      <c r="S108" s="1"/>
    </row>
    <row r="109" spans="1:19" ht="49.95" customHeight="1">
      <c r="B109" s="22"/>
      <c r="C109" s="23">
        <v>1</v>
      </c>
      <c r="D109" s="23">
        <v>2022</v>
      </c>
      <c r="E109" s="15" t="s">
        <v>9</v>
      </c>
      <c r="F109" s="15" t="s">
        <v>14</v>
      </c>
      <c r="G109" s="15">
        <v>101083077</v>
      </c>
      <c r="H109" s="15" t="s">
        <v>10</v>
      </c>
      <c r="I109" s="15" t="s">
        <v>98</v>
      </c>
      <c r="J109" s="15" t="s">
        <v>35</v>
      </c>
      <c r="K109" s="15" t="s">
        <v>36</v>
      </c>
      <c r="L109" s="15" t="s">
        <v>67</v>
      </c>
      <c r="M109" s="15" t="s">
        <v>68</v>
      </c>
      <c r="N109" s="18"/>
      <c r="O109" s="18"/>
      <c r="P109" s="18"/>
      <c r="Q109" s="18"/>
      <c r="R109" s="1"/>
      <c r="S109" s="1"/>
    </row>
    <row r="110" spans="1:19" ht="49.95" customHeight="1">
      <c r="B110" s="22"/>
      <c r="C110" s="23">
        <v>1</v>
      </c>
      <c r="D110" s="23">
        <v>2022</v>
      </c>
      <c r="E110" s="15" t="s">
        <v>9</v>
      </c>
      <c r="F110" s="15" t="s">
        <v>14</v>
      </c>
      <c r="G110" s="15">
        <v>101083077</v>
      </c>
      <c r="H110" s="15" t="s">
        <v>10</v>
      </c>
      <c r="I110" s="15" t="s">
        <v>153</v>
      </c>
      <c r="J110" s="15" t="s">
        <v>35</v>
      </c>
      <c r="K110" s="15" t="s">
        <v>36</v>
      </c>
      <c r="L110" s="15" t="s">
        <v>72</v>
      </c>
      <c r="M110" s="15" t="s">
        <v>73</v>
      </c>
      <c r="N110" s="18"/>
      <c r="O110" s="18"/>
      <c r="P110" s="18"/>
      <c r="Q110" s="18"/>
      <c r="R110" s="1"/>
      <c r="S110" s="1"/>
    </row>
    <row r="111" spans="1:19" ht="49.95" customHeight="1">
      <c r="B111" s="22"/>
      <c r="C111" s="23">
        <v>1</v>
      </c>
      <c r="D111" s="23">
        <v>2022</v>
      </c>
      <c r="E111" s="15" t="s">
        <v>9</v>
      </c>
      <c r="F111" s="15" t="s">
        <v>14</v>
      </c>
      <c r="G111" s="15">
        <v>101083077</v>
      </c>
      <c r="H111" s="15" t="s">
        <v>10</v>
      </c>
      <c r="I111" s="15" t="s">
        <v>213</v>
      </c>
      <c r="J111" s="15" t="s">
        <v>35</v>
      </c>
      <c r="K111" s="15" t="s">
        <v>36</v>
      </c>
      <c r="L111" s="15" t="s">
        <v>80</v>
      </c>
      <c r="M111" s="15" t="s">
        <v>81</v>
      </c>
      <c r="N111" s="18"/>
      <c r="O111" s="18"/>
      <c r="P111" s="18"/>
      <c r="Q111" s="18"/>
      <c r="R111" s="1"/>
      <c r="S111" s="1"/>
    </row>
    <row r="112" spans="1:19" ht="49.95" customHeight="1">
      <c r="B112" s="22"/>
      <c r="C112" s="23">
        <v>1</v>
      </c>
      <c r="D112" s="23">
        <v>2022</v>
      </c>
      <c r="E112" s="15" t="s">
        <v>9</v>
      </c>
      <c r="F112" s="15" t="s">
        <v>14</v>
      </c>
      <c r="G112" s="15">
        <v>101083077</v>
      </c>
      <c r="H112" s="15" t="s">
        <v>10</v>
      </c>
      <c r="I112" s="15" t="s">
        <v>71</v>
      </c>
      <c r="J112" s="15" t="s">
        <v>35</v>
      </c>
      <c r="K112" s="15" t="s">
        <v>36</v>
      </c>
      <c r="L112" s="15" t="s">
        <v>72</v>
      </c>
      <c r="M112" s="15" t="s">
        <v>73</v>
      </c>
      <c r="N112" s="18"/>
      <c r="O112" s="18"/>
      <c r="P112" s="18"/>
      <c r="Q112" s="18"/>
      <c r="R112" s="1"/>
      <c r="S112" s="1"/>
    </row>
    <row r="113" spans="1:19" ht="49.95" customHeight="1">
      <c r="B113" s="22"/>
      <c r="C113" s="23">
        <v>1</v>
      </c>
      <c r="D113" s="23">
        <v>2022</v>
      </c>
      <c r="E113" s="15" t="s">
        <v>9</v>
      </c>
      <c r="F113" s="15" t="s">
        <v>14</v>
      </c>
      <c r="G113" s="15">
        <v>101083077</v>
      </c>
      <c r="H113" s="15" t="s">
        <v>10</v>
      </c>
      <c r="I113" s="15" t="s">
        <v>132</v>
      </c>
      <c r="J113" s="15" t="s">
        <v>35</v>
      </c>
      <c r="K113" s="15" t="s">
        <v>36</v>
      </c>
      <c r="L113" s="15" t="s">
        <v>24</v>
      </c>
      <c r="M113" s="15" t="s">
        <v>25</v>
      </c>
      <c r="N113" s="18"/>
      <c r="O113" s="18"/>
      <c r="P113" s="18"/>
      <c r="Q113" s="18">
        <v>1</v>
      </c>
      <c r="R113" s="1"/>
      <c r="S113" s="1"/>
    </row>
    <row r="114" spans="1:19" ht="49.95" customHeight="1">
      <c r="B114" s="22"/>
      <c r="C114" s="23">
        <v>1</v>
      </c>
      <c r="D114" s="23">
        <v>2022</v>
      </c>
      <c r="E114" s="15" t="s">
        <v>9</v>
      </c>
      <c r="F114" s="15" t="s">
        <v>14</v>
      </c>
      <c r="G114" s="15">
        <v>101083077</v>
      </c>
      <c r="H114" s="15" t="s">
        <v>10</v>
      </c>
      <c r="I114" s="15" t="s">
        <v>34</v>
      </c>
      <c r="J114" s="15" t="s">
        <v>35</v>
      </c>
      <c r="K114" s="15" t="s">
        <v>36</v>
      </c>
      <c r="L114" s="15" t="s">
        <v>24</v>
      </c>
      <c r="M114" s="15" t="s">
        <v>25</v>
      </c>
      <c r="N114" s="18"/>
      <c r="O114" s="18"/>
      <c r="P114" s="18"/>
      <c r="Q114" s="18">
        <v>1</v>
      </c>
      <c r="R114" s="1"/>
      <c r="S114" s="1"/>
    </row>
    <row r="115" spans="1:19" ht="49.95" customHeight="1">
      <c r="B115" s="22"/>
      <c r="C115" s="23">
        <v>1</v>
      </c>
      <c r="D115" s="23">
        <v>2022</v>
      </c>
      <c r="E115" s="15" t="s">
        <v>9</v>
      </c>
      <c r="F115" s="15" t="s">
        <v>14</v>
      </c>
      <c r="G115" s="15">
        <v>101083077</v>
      </c>
      <c r="H115" s="15" t="s">
        <v>10</v>
      </c>
      <c r="I115" s="15" t="s">
        <v>116</v>
      </c>
      <c r="J115" s="15" t="s">
        <v>35</v>
      </c>
      <c r="K115" s="15" t="s">
        <v>36</v>
      </c>
      <c r="L115" s="15" t="s">
        <v>24</v>
      </c>
      <c r="M115" s="15" t="s">
        <v>25</v>
      </c>
      <c r="N115" s="18"/>
      <c r="O115" s="18"/>
      <c r="P115" s="18"/>
      <c r="Q115" s="18">
        <v>1</v>
      </c>
      <c r="R115" s="1"/>
      <c r="S115" s="1"/>
    </row>
    <row r="116" spans="1:19" ht="49.95" customHeight="1">
      <c r="B116" s="22"/>
      <c r="C116" s="23">
        <v>1</v>
      </c>
      <c r="D116" s="23">
        <v>2022</v>
      </c>
      <c r="E116" s="15" t="s">
        <v>9</v>
      </c>
      <c r="F116" s="15" t="s">
        <v>14</v>
      </c>
      <c r="G116" s="15">
        <v>101083077</v>
      </c>
      <c r="H116" s="15" t="s">
        <v>10</v>
      </c>
      <c r="I116" s="15" t="s">
        <v>109</v>
      </c>
      <c r="J116" s="15" t="s">
        <v>35</v>
      </c>
      <c r="K116" s="15" t="s">
        <v>36</v>
      </c>
      <c r="L116" s="15" t="s">
        <v>24</v>
      </c>
      <c r="M116" s="15" t="s">
        <v>25</v>
      </c>
      <c r="N116" s="18"/>
      <c r="O116" s="18"/>
      <c r="P116" s="18"/>
      <c r="Q116" s="18">
        <v>1</v>
      </c>
      <c r="R116" s="1"/>
      <c r="S116" s="1"/>
    </row>
    <row r="117" spans="1:19" ht="49.95" customHeight="1">
      <c r="B117" s="22"/>
      <c r="C117" s="23">
        <v>1</v>
      </c>
      <c r="D117" s="23">
        <v>2022</v>
      </c>
      <c r="E117" s="15" t="s">
        <v>9</v>
      </c>
      <c r="F117" s="15" t="s">
        <v>14</v>
      </c>
      <c r="G117" s="15">
        <v>101083077</v>
      </c>
      <c r="H117" s="15" t="s">
        <v>10</v>
      </c>
      <c r="I117" s="15" t="s">
        <v>160</v>
      </c>
      <c r="J117" s="15" t="s">
        <v>35</v>
      </c>
      <c r="K117" s="15" t="s">
        <v>36</v>
      </c>
      <c r="L117" s="15" t="s">
        <v>24</v>
      </c>
      <c r="M117" s="15" t="s">
        <v>25</v>
      </c>
      <c r="N117" s="18">
        <v>1</v>
      </c>
      <c r="O117" s="18"/>
      <c r="P117" s="18"/>
      <c r="Q117" s="18"/>
      <c r="R117" s="1"/>
      <c r="S117" s="1"/>
    </row>
    <row r="118" spans="1:19" ht="49.95" customHeight="1">
      <c r="B118" s="22"/>
      <c r="C118" s="23">
        <v>1</v>
      </c>
      <c r="D118" s="23">
        <v>2022</v>
      </c>
      <c r="E118" s="15" t="s">
        <v>9</v>
      </c>
      <c r="F118" s="15" t="s">
        <v>14</v>
      </c>
      <c r="G118" s="15">
        <v>101083077</v>
      </c>
      <c r="H118" s="15" t="s">
        <v>10</v>
      </c>
      <c r="I118" s="15" t="s">
        <v>188</v>
      </c>
      <c r="J118" s="15" t="s">
        <v>35</v>
      </c>
      <c r="K118" s="15" t="s">
        <v>36</v>
      </c>
      <c r="L118" s="15" t="s">
        <v>24</v>
      </c>
      <c r="M118" s="15" t="s">
        <v>25</v>
      </c>
      <c r="N118" s="18">
        <v>1</v>
      </c>
      <c r="O118" s="18">
        <v>1</v>
      </c>
      <c r="P118" s="18"/>
      <c r="Q118" s="18"/>
      <c r="R118" s="1"/>
      <c r="S118" s="1"/>
    </row>
    <row r="119" spans="1:19" ht="49.95" customHeight="1">
      <c r="B119" s="22"/>
      <c r="C119" s="23">
        <v>1</v>
      </c>
      <c r="D119" s="23">
        <v>2022</v>
      </c>
      <c r="E119" s="15" t="s">
        <v>9</v>
      </c>
      <c r="F119" s="15" t="s">
        <v>14</v>
      </c>
      <c r="G119" s="15">
        <v>101083077</v>
      </c>
      <c r="H119" s="15" t="s">
        <v>10</v>
      </c>
      <c r="I119" s="15" t="s">
        <v>110</v>
      </c>
      <c r="J119" s="15" t="s">
        <v>35</v>
      </c>
      <c r="K119" s="15" t="s">
        <v>36</v>
      </c>
      <c r="L119" s="15" t="s">
        <v>24</v>
      </c>
      <c r="M119" s="15" t="s">
        <v>25</v>
      </c>
      <c r="N119" s="18">
        <v>1</v>
      </c>
      <c r="O119" s="18"/>
      <c r="P119" s="18"/>
      <c r="Q119" s="18"/>
      <c r="R119" s="1"/>
      <c r="S119" s="1"/>
    </row>
    <row r="120" spans="1:19" ht="49.95" customHeight="1">
      <c r="B120" s="22"/>
      <c r="C120" s="23">
        <v>1</v>
      </c>
      <c r="D120" s="23">
        <v>2022</v>
      </c>
      <c r="E120" s="15" t="s">
        <v>9</v>
      </c>
      <c r="F120" s="15" t="s">
        <v>14</v>
      </c>
      <c r="G120" s="15">
        <v>101083077</v>
      </c>
      <c r="H120" s="15" t="s">
        <v>10</v>
      </c>
      <c r="I120" s="15" t="s">
        <v>74</v>
      </c>
      <c r="J120" s="15" t="s">
        <v>35</v>
      </c>
      <c r="K120" s="15" t="s">
        <v>36</v>
      </c>
      <c r="L120" s="15" t="s">
        <v>24</v>
      </c>
      <c r="M120" s="15" t="s">
        <v>25</v>
      </c>
      <c r="N120" s="18">
        <v>1</v>
      </c>
      <c r="O120" s="18">
        <v>1</v>
      </c>
      <c r="P120" s="18"/>
      <c r="Q120" s="18"/>
      <c r="R120" s="1"/>
      <c r="S120" s="1"/>
    </row>
    <row r="121" spans="1:19" ht="49.95" customHeight="1">
      <c r="B121" s="22"/>
      <c r="C121" s="23">
        <v>1</v>
      </c>
      <c r="D121" s="23">
        <v>2022</v>
      </c>
      <c r="E121" s="15" t="s">
        <v>9</v>
      </c>
      <c r="F121" s="15" t="s">
        <v>14</v>
      </c>
      <c r="G121" s="15">
        <v>101083077</v>
      </c>
      <c r="H121" s="15" t="s">
        <v>10</v>
      </c>
      <c r="I121" s="15" t="s">
        <v>131</v>
      </c>
      <c r="J121" s="15" t="s">
        <v>35</v>
      </c>
      <c r="K121" s="15" t="s">
        <v>36</v>
      </c>
      <c r="L121" s="15" t="s">
        <v>24</v>
      </c>
      <c r="M121" s="15" t="s">
        <v>25</v>
      </c>
      <c r="N121" s="18">
        <v>1</v>
      </c>
      <c r="O121" s="18"/>
      <c r="P121" s="18"/>
      <c r="Q121" s="18"/>
      <c r="R121" s="1"/>
      <c r="S121" s="1"/>
    </row>
    <row r="122" spans="1:19" ht="49.95" customHeight="1">
      <c r="B122" s="22"/>
      <c r="C122" s="23">
        <v>1</v>
      </c>
      <c r="D122" s="23">
        <v>2022</v>
      </c>
      <c r="E122" s="15" t="s">
        <v>9</v>
      </c>
      <c r="F122" s="15" t="s">
        <v>14</v>
      </c>
      <c r="G122" s="15">
        <v>101083077</v>
      </c>
      <c r="H122" s="15" t="s">
        <v>10</v>
      </c>
      <c r="I122" s="15" t="s">
        <v>174</v>
      </c>
      <c r="J122" s="15" t="s">
        <v>35</v>
      </c>
      <c r="K122" s="15" t="s">
        <v>36</v>
      </c>
      <c r="L122" s="15" t="s">
        <v>24</v>
      </c>
      <c r="M122" s="15" t="s">
        <v>25</v>
      </c>
      <c r="N122" s="18">
        <v>1</v>
      </c>
      <c r="O122" s="18"/>
      <c r="P122" s="18"/>
      <c r="Q122" s="18"/>
      <c r="R122" s="1"/>
      <c r="S122" s="1"/>
    </row>
    <row r="123" spans="1:19" ht="49.95" customHeight="1">
      <c r="B123" s="22"/>
      <c r="C123" s="23">
        <v>1</v>
      </c>
      <c r="D123" s="23">
        <v>2022</v>
      </c>
      <c r="E123" s="15" t="s">
        <v>9</v>
      </c>
      <c r="F123" s="15" t="s">
        <v>14</v>
      </c>
      <c r="G123" s="15">
        <v>101083077</v>
      </c>
      <c r="H123" s="15" t="s">
        <v>10</v>
      </c>
      <c r="I123" s="15" t="s">
        <v>189</v>
      </c>
      <c r="J123" s="15" t="s">
        <v>35</v>
      </c>
      <c r="K123" s="15" t="s">
        <v>36</v>
      </c>
      <c r="L123" s="15" t="s">
        <v>24</v>
      </c>
      <c r="M123" s="15" t="s">
        <v>25</v>
      </c>
      <c r="N123" s="18">
        <v>1</v>
      </c>
      <c r="O123" s="18">
        <v>1</v>
      </c>
      <c r="P123" s="18"/>
      <c r="Q123" s="18"/>
      <c r="R123" s="1"/>
      <c r="S123" s="1"/>
    </row>
    <row r="124" spans="1:19" ht="49.95" customHeight="1">
      <c r="B124" s="22"/>
      <c r="C124" s="23">
        <v>1</v>
      </c>
      <c r="D124" s="23">
        <v>2022</v>
      </c>
      <c r="E124" s="15" t="s">
        <v>9</v>
      </c>
      <c r="F124" s="15" t="s">
        <v>14</v>
      </c>
      <c r="G124" s="15">
        <v>101083077</v>
      </c>
      <c r="H124" s="15" t="s">
        <v>10</v>
      </c>
      <c r="I124" s="15" t="s">
        <v>165</v>
      </c>
      <c r="J124" s="15" t="s">
        <v>35</v>
      </c>
      <c r="K124" s="15" t="s">
        <v>36</v>
      </c>
      <c r="L124" s="15" t="s">
        <v>24</v>
      </c>
      <c r="M124" s="15" t="s">
        <v>25</v>
      </c>
      <c r="N124" s="18">
        <v>1</v>
      </c>
      <c r="O124" s="18">
        <v>1</v>
      </c>
      <c r="P124" s="18"/>
      <c r="Q124" s="18"/>
      <c r="R124" s="1"/>
      <c r="S124" s="1"/>
    </row>
    <row r="125" spans="1:19" ht="49.95" customHeight="1">
      <c r="A125" s="41" t="s">
        <v>274</v>
      </c>
      <c r="B125" s="37">
        <v>1</v>
      </c>
      <c r="C125" s="38">
        <v>1</v>
      </c>
      <c r="D125" s="38">
        <v>2022</v>
      </c>
      <c r="E125" s="17" t="s">
        <v>9</v>
      </c>
      <c r="F125" s="17" t="s">
        <v>11</v>
      </c>
      <c r="G125" s="17">
        <v>101083099</v>
      </c>
      <c r="H125" s="17" t="s">
        <v>20</v>
      </c>
      <c r="I125" s="17" t="s">
        <v>228</v>
      </c>
      <c r="J125" s="17" t="s">
        <v>27</v>
      </c>
      <c r="K125" s="17" t="s">
        <v>28</v>
      </c>
      <c r="L125" s="17" t="s">
        <v>183</v>
      </c>
      <c r="M125" s="17" t="s">
        <v>184</v>
      </c>
      <c r="N125" s="18"/>
      <c r="O125" s="18"/>
      <c r="P125" s="18"/>
      <c r="Q125" s="18"/>
      <c r="R125" s="1"/>
      <c r="S125" s="1"/>
    </row>
    <row r="126" spans="1:19" ht="49.95" customHeight="1">
      <c r="B126" s="22"/>
      <c r="C126" s="23">
        <v>1</v>
      </c>
      <c r="D126" s="23">
        <v>2022</v>
      </c>
      <c r="E126" s="17" t="s">
        <v>9</v>
      </c>
      <c r="F126" s="17" t="s">
        <v>11</v>
      </c>
      <c r="G126" s="17">
        <v>101083099</v>
      </c>
      <c r="H126" s="17" t="s">
        <v>10</v>
      </c>
      <c r="I126" s="17" t="s">
        <v>225</v>
      </c>
      <c r="J126" s="17" t="s">
        <v>27</v>
      </c>
      <c r="K126" s="17" t="s">
        <v>28</v>
      </c>
      <c r="L126" s="17" t="s">
        <v>83</v>
      </c>
      <c r="M126" s="17" t="s">
        <v>84</v>
      </c>
      <c r="N126" s="18"/>
      <c r="O126" s="18"/>
      <c r="P126" s="18"/>
      <c r="Q126" s="18"/>
      <c r="R126" s="1"/>
      <c r="S126" s="1"/>
    </row>
    <row r="127" spans="1:19" ht="49.95" customHeight="1">
      <c r="B127" s="22"/>
      <c r="C127" s="23">
        <v>1</v>
      </c>
      <c r="D127" s="23">
        <v>2022</v>
      </c>
      <c r="E127" s="17" t="s">
        <v>9</v>
      </c>
      <c r="F127" s="17" t="s">
        <v>11</v>
      </c>
      <c r="G127" s="17">
        <v>101083099</v>
      </c>
      <c r="H127" s="17" t="s">
        <v>10</v>
      </c>
      <c r="I127" s="17" t="s">
        <v>177</v>
      </c>
      <c r="J127" s="17" t="s">
        <v>27</v>
      </c>
      <c r="K127" s="17" t="s">
        <v>28</v>
      </c>
      <c r="L127" s="17" t="s">
        <v>24</v>
      </c>
      <c r="M127" s="17" t="s">
        <v>25</v>
      </c>
      <c r="N127" s="18"/>
      <c r="O127" s="18"/>
      <c r="P127" s="18">
        <v>1</v>
      </c>
      <c r="Q127" s="18"/>
      <c r="R127" s="1"/>
      <c r="S127" s="1"/>
    </row>
    <row r="128" spans="1:19" ht="49.95" customHeight="1">
      <c r="B128" s="22"/>
      <c r="C128" s="23">
        <v>1</v>
      </c>
      <c r="D128" s="23">
        <v>2022</v>
      </c>
      <c r="E128" s="17" t="s">
        <v>9</v>
      </c>
      <c r="F128" s="17" t="s">
        <v>11</v>
      </c>
      <c r="G128" s="17">
        <v>101083099</v>
      </c>
      <c r="H128" s="17" t="s">
        <v>10</v>
      </c>
      <c r="I128" s="17" t="s">
        <v>164</v>
      </c>
      <c r="J128" s="17" t="s">
        <v>27</v>
      </c>
      <c r="K128" s="17" t="s">
        <v>28</v>
      </c>
      <c r="L128" s="17" t="s">
        <v>24</v>
      </c>
      <c r="M128" s="17" t="s">
        <v>25</v>
      </c>
      <c r="N128" s="18">
        <v>1</v>
      </c>
      <c r="O128" s="18">
        <v>1</v>
      </c>
      <c r="P128" s="18"/>
      <c r="Q128" s="18"/>
      <c r="R128" s="1"/>
      <c r="S128" s="1"/>
    </row>
    <row r="129" spans="1:19" ht="49.95" customHeight="1">
      <c r="B129" s="22"/>
      <c r="C129" s="23">
        <v>1</v>
      </c>
      <c r="D129" s="23">
        <v>2022</v>
      </c>
      <c r="E129" s="17" t="s">
        <v>9</v>
      </c>
      <c r="F129" s="17" t="s">
        <v>11</v>
      </c>
      <c r="G129" s="17">
        <v>101083099</v>
      </c>
      <c r="H129" s="17" t="s">
        <v>10</v>
      </c>
      <c r="I129" s="17" t="s">
        <v>239</v>
      </c>
      <c r="J129" s="17" t="s">
        <v>27</v>
      </c>
      <c r="K129" s="17" t="s">
        <v>28</v>
      </c>
      <c r="L129" s="17" t="s">
        <v>24</v>
      </c>
      <c r="M129" s="17" t="s">
        <v>25</v>
      </c>
      <c r="N129" s="18">
        <v>1</v>
      </c>
      <c r="O129" s="18">
        <v>1</v>
      </c>
      <c r="P129" s="18"/>
      <c r="Q129" s="18"/>
      <c r="R129" s="1"/>
      <c r="S129" s="1"/>
    </row>
    <row r="130" spans="1:19" ht="49.95" customHeight="1">
      <c r="B130" s="22"/>
      <c r="C130" s="23">
        <v>1</v>
      </c>
      <c r="D130" s="23">
        <v>2022</v>
      </c>
      <c r="E130" s="17" t="s">
        <v>9</v>
      </c>
      <c r="F130" s="17" t="s">
        <v>11</v>
      </c>
      <c r="G130" s="17">
        <v>101083099</v>
      </c>
      <c r="H130" s="17" t="s">
        <v>10</v>
      </c>
      <c r="I130" s="17" t="s">
        <v>240</v>
      </c>
      <c r="J130" s="17" t="s">
        <v>27</v>
      </c>
      <c r="K130" s="17" t="s">
        <v>28</v>
      </c>
      <c r="L130" s="17" t="s">
        <v>24</v>
      </c>
      <c r="M130" s="17" t="s">
        <v>25</v>
      </c>
      <c r="N130" s="18">
        <v>1</v>
      </c>
      <c r="O130" s="18"/>
      <c r="P130" s="18"/>
      <c r="Q130" s="18"/>
      <c r="R130" s="1"/>
      <c r="S130" s="1"/>
    </row>
    <row r="131" spans="1:19" ht="49.95" customHeight="1">
      <c r="B131" s="22"/>
      <c r="C131" s="23">
        <v>1</v>
      </c>
      <c r="D131" s="23">
        <v>2022</v>
      </c>
      <c r="E131" s="17" t="s">
        <v>9</v>
      </c>
      <c r="F131" s="17" t="s">
        <v>11</v>
      </c>
      <c r="G131" s="17">
        <v>101083099</v>
      </c>
      <c r="H131" s="17" t="s">
        <v>10</v>
      </c>
      <c r="I131" s="17" t="s">
        <v>190</v>
      </c>
      <c r="J131" s="17" t="s">
        <v>27</v>
      </c>
      <c r="K131" s="17" t="s">
        <v>28</v>
      </c>
      <c r="L131" s="17" t="s">
        <v>24</v>
      </c>
      <c r="M131" s="17" t="s">
        <v>25</v>
      </c>
      <c r="N131" s="18">
        <v>1</v>
      </c>
      <c r="O131" s="18">
        <v>1</v>
      </c>
      <c r="P131" s="18"/>
      <c r="Q131" s="18"/>
      <c r="R131" s="1"/>
      <c r="S131" s="1"/>
    </row>
    <row r="132" spans="1:19" ht="49.95" customHeight="1">
      <c r="B132" s="22"/>
      <c r="C132" s="23">
        <v>1</v>
      </c>
      <c r="D132" s="23">
        <v>2022</v>
      </c>
      <c r="E132" s="17" t="s">
        <v>9</v>
      </c>
      <c r="F132" s="17" t="s">
        <v>11</v>
      </c>
      <c r="G132" s="17">
        <v>101083099</v>
      </c>
      <c r="H132" s="17" t="s">
        <v>10</v>
      </c>
      <c r="I132" s="17" t="s">
        <v>270</v>
      </c>
      <c r="J132" s="17" t="s">
        <v>27</v>
      </c>
      <c r="K132" s="17" t="s">
        <v>28</v>
      </c>
      <c r="L132" s="17" t="s">
        <v>24</v>
      </c>
      <c r="M132" s="17" t="s">
        <v>25</v>
      </c>
      <c r="N132" s="18"/>
      <c r="O132" s="18"/>
      <c r="P132" s="18"/>
      <c r="Q132" s="18">
        <v>1</v>
      </c>
      <c r="R132" s="1"/>
      <c r="S132" s="1"/>
    </row>
    <row r="133" spans="1:19" ht="49.95" customHeight="1">
      <c r="B133" s="22"/>
      <c r="C133" s="23">
        <v>1</v>
      </c>
      <c r="D133" s="23">
        <v>2022</v>
      </c>
      <c r="E133" s="17" t="s">
        <v>9</v>
      </c>
      <c r="F133" s="17" t="s">
        <v>11</v>
      </c>
      <c r="G133" s="17">
        <v>101083099</v>
      </c>
      <c r="H133" s="17" t="s">
        <v>10</v>
      </c>
      <c r="I133" s="17" t="s">
        <v>26</v>
      </c>
      <c r="J133" s="17" t="s">
        <v>27</v>
      </c>
      <c r="K133" s="17" t="s">
        <v>28</v>
      </c>
      <c r="L133" s="17" t="s">
        <v>24</v>
      </c>
      <c r="M133" s="17" t="s">
        <v>25</v>
      </c>
      <c r="N133" s="18"/>
      <c r="O133" s="18"/>
      <c r="P133" s="18"/>
      <c r="Q133" s="18">
        <v>1</v>
      </c>
      <c r="R133" s="1"/>
      <c r="S133" s="1"/>
    </row>
    <row r="134" spans="1:19" ht="49.95" customHeight="1">
      <c r="B134" s="22"/>
      <c r="C134" s="23">
        <v>1</v>
      </c>
      <c r="D134" s="23">
        <v>2022</v>
      </c>
      <c r="E134" s="17" t="s">
        <v>9</v>
      </c>
      <c r="F134" s="17" t="s">
        <v>11</v>
      </c>
      <c r="G134" s="17">
        <v>101083099</v>
      </c>
      <c r="H134" s="17" t="s">
        <v>10</v>
      </c>
      <c r="I134" s="17" t="s">
        <v>119</v>
      </c>
      <c r="J134" s="17" t="s">
        <v>27</v>
      </c>
      <c r="K134" s="17" t="s">
        <v>28</v>
      </c>
      <c r="L134" s="17" t="s">
        <v>24</v>
      </c>
      <c r="M134" s="17" t="s">
        <v>25</v>
      </c>
      <c r="N134" s="18"/>
      <c r="O134" s="18"/>
      <c r="P134" s="18"/>
      <c r="Q134" s="18">
        <v>1</v>
      </c>
      <c r="R134" s="1"/>
      <c r="S134" s="1"/>
    </row>
    <row r="135" spans="1:19" ht="49.95" customHeight="1">
      <c r="A135" s="41" t="s">
        <v>278</v>
      </c>
      <c r="B135" s="24">
        <v>1</v>
      </c>
      <c r="C135" s="25">
        <v>1</v>
      </c>
      <c r="D135" s="25">
        <v>2022</v>
      </c>
      <c r="E135" s="11" t="s">
        <v>9</v>
      </c>
      <c r="F135" s="11" t="s">
        <v>11</v>
      </c>
      <c r="G135" s="11">
        <v>101083143</v>
      </c>
      <c r="H135" s="11" t="s">
        <v>20</v>
      </c>
      <c r="I135" s="11" t="s">
        <v>120</v>
      </c>
      <c r="J135" s="11" t="s">
        <v>54</v>
      </c>
      <c r="K135" s="11" t="s">
        <v>55</v>
      </c>
      <c r="L135" s="11" t="s">
        <v>24</v>
      </c>
      <c r="M135" s="11" t="s">
        <v>25</v>
      </c>
      <c r="N135" s="18">
        <v>1</v>
      </c>
      <c r="O135" s="18"/>
      <c r="P135" s="18"/>
      <c r="Q135" s="18"/>
      <c r="R135" s="1"/>
      <c r="S135" s="1"/>
    </row>
    <row r="136" spans="1:19" ht="49.95" customHeight="1">
      <c r="B136" s="22"/>
      <c r="C136" s="23">
        <v>1</v>
      </c>
      <c r="D136" s="23">
        <v>2022</v>
      </c>
      <c r="E136" s="11" t="s">
        <v>9</v>
      </c>
      <c r="F136" s="11" t="s">
        <v>11</v>
      </c>
      <c r="G136" s="11">
        <v>101083143</v>
      </c>
      <c r="H136" s="11" t="s">
        <v>10</v>
      </c>
      <c r="I136" s="11" t="s">
        <v>173</v>
      </c>
      <c r="J136" s="11" t="s">
        <v>54</v>
      </c>
      <c r="K136" s="11" t="s">
        <v>55</v>
      </c>
      <c r="L136" s="11" t="s">
        <v>96</v>
      </c>
      <c r="M136" s="11" t="s">
        <v>97</v>
      </c>
      <c r="N136" s="18"/>
      <c r="O136" s="18"/>
      <c r="P136" s="18"/>
      <c r="Q136" s="18"/>
      <c r="R136" s="1"/>
      <c r="S136" s="1"/>
    </row>
    <row r="137" spans="1:19" ht="49.95" customHeight="1">
      <c r="B137" s="22"/>
      <c r="C137" s="23">
        <v>1</v>
      </c>
      <c r="D137" s="23">
        <v>2022</v>
      </c>
      <c r="E137" s="11" t="s">
        <v>9</v>
      </c>
      <c r="F137" s="11" t="s">
        <v>11</v>
      </c>
      <c r="G137" s="11">
        <v>101083143</v>
      </c>
      <c r="H137" s="11" t="s">
        <v>10</v>
      </c>
      <c r="I137" s="11" t="s">
        <v>187</v>
      </c>
      <c r="J137" s="11" t="s">
        <v>54</v>
      </c>
      <c r="K137" s="11" t="s">
        <v>55</v>
      </c>
      <c r="L137" s="11" t="s">
        <v>96</v>
      </c>
      <c r="M137" s="11" t="s">
        <v>97</v>
      </c>
      <c r="N137" s="18"/>
      <c r="O137" s="18"/>
      <c r="P137" s="18"/>
      <c r="Q137" s="18"/>
      <c r="R137" s="1"/>
      <c r="S137" s="1"/>
    </row>
    <row r="138" spans="1:19" ht="49.95" customHeight="1">
      <c r="B138" s="22"/>
      <c r="C138" s="23">
        <v>1</v>
      </c>
      <c r="D138" s="23">
        <v>2022</v>
      </c>
      <c r="E138" s="11" t="s">
        <v>9</v>
      </c>
      <c r="F138" s="11" t="s">
        <v>11</v>
      </c>
      <c r="G138" s="11">
        <v>101083143</v>
      </c>
      <c r="H138" s="11" t="s">
        <v>10</v>
      </c>
      <c r="I138" s="11" t="s">
        <v>201</v>
      </c>
      <c r="J138" s="11" t="s">
        <v>54</v>
      </c>
      <c r="K138" s="11" t="s">
        <v>55</v>
      </c>
      <c r="L138" s="11" t="s">
        <v>67</v>
      </c>
      <c r="M138" s="11" t="s">
        <v>68</v>
      </c>
      <c r="N138" s="18"/>
      <c r="O138" s="18"/>
      <c r="P138" s="18"/>
      <c r="Q138" s="18"/>
      <c r="R138" s="1"/>
      <c r="S138" s="1"/>
    </row>
    <row r="139" spans="1:19" ht="49.95" customHeight="1">
      <c r="B139" s="22"/>
      <c r="C139" s="23">
        <v>1</v>
      </c>
      <c r="D139" s="23">
        <v>2022</v>
      </c>
      <c r="E139" s="11" t="s">
        <v>9</v>
      </c>
      <c r="F139" s="11" t="s">
        <v>11</v>
      </c>
      <c r="G139" s="11">
        <v>101083143</v>
      </c>
      <c r="H139" s="11" t="s">
        <v>10</v>
      </c>
      <c r="I139" s="11" t="s">
        <v>215</v>
      </c>
      <c r="J139" s="11" t="s">
        <v>54</v>
      </c>
      <c r="K139" s="11" t="s">
        <v>55</v>
      </c>
      <c r="L139" s="11" t="s">
        <v>83</v>
      </c>
      <c r="M139" s="11" t="s">
        <v>84</v>
      </c>
      <c r="N139" s="18"/>
      <c r="O139" s="18"/>
      <c r="P139" s="18"/>
      <c r="Q139" s="18"/>
      <c r="R139" s="1"/>
      <c r="S139" s="1"/>
    </row>
    <row r="140" spans="1:19" ht="49.95" customHeight="1">
      <c r="B140" s="22"/>
      <c r="C140" s="23">
        <v>1</v>
      </c>
      <c r="D140" s="23">
        <v>2022</v>
      </c>
      <c r="E140" s="11" t="s">
        <v>9</v>
      </c>
      <c r="F140" s="11" t="s">
        <v>11</v>
      </c>
      <c r="G140" s="11">
        <v>101083143</v>
      </c>
      <c r="H140" s="11" t="s">
        <v>10</v>
      </c>
      <c r="I140" s="11" t="s">
        <v>224</v>
      </c>
      <c r="J140" s="11" t="s">
        <v>54</v>
      </c>
      <c r="K140" s="11" t="s">
        <v>55</v>
      </c>
      <c r="L140" s="11" t="s">
        <v>72</v>
      </c>
      <c r="M140" s="11" t="s">
        <v>73</v>
      </c>
      <c r="N140" s="18"/>
      <c r="O140" s="18"/>
      <c r="P140" s="18"/>
      <c r="Q140" s="18"/>
      <c r="R140" s="1"/>
      <c r="S140" s="1"/>
    </row>
    <row r="141" spans="1:19" ht="49.95" customHeight="1">
      <c r="B141" s="22"/>
      <c r="C141" s="23">
        <v>1</v>
      </c>
      <c r="D141" s="23">
        <v>2022</v>
      </c>
      <c r="E141" s="11" t="s">
        <v>9</v>
      </c>
      <c r="F141" s="11" t="s">
        <v>11</v>
      </c>
      <c r="G141" s="11">
        <v>101083143</v>
      </c>
      <c r="H141" s="11" t="s">
        <v>10</v>
      </c>
      <c r="I141" s="11" t="s">
        <v>240</v>
      </c>
      <c r="J141" s="11" t="s">
        <v>54</v>
      </c>
      <c r="K141" s="11" t="s">
        <v>55</v>
      </c>
      <c r="L141" s="11" t="s">
        <v>24</v>
      </c>
      <c r="M141" s="11" t="s">
        <v>25</v>
      </c>
      <c r="N141" s="18">
        <v>1</v>
      </c>
      <c r="O141" s="18"/>
      <c r="P141" s="18"/>
      <c r="Q141" s="18"/>
      <c r="R141" s="1"/>
      <c r="S141" s="1"/>
    </row>
    <row r="142" spans="1:19" ht="49.95" customHeight="1">
      <c r="B142" s="22"/>
      <c r="C142" s="23">
        <v>1</v>
      </c>
      <c r="D142" s="23">
        <v>2022</v>
      </c>
      <c r="E142" s="11" t="s">
        <v>9</v>
      </c>
      <c r="F142" s="11" t="s">
        <v>11</v>
      </c>
      <c r="G142" s="11">
        <v>101083143</v>
      </c>
      <c r="H142" s="11" t="s">
        <v>10</v>
      </c>
      <c r="I142" s="11" t="s">
        <v>238</v>
      </c>
      <c r="J142" s="11" t="s">
        <v>54</v>
      </c>
      <c r="K142" s="11" t="s">
        <v>55</v>
      </c>
      <c r="L142" s="11" t="s">
        <v>24</v>
      </c>
      <c r="M142" s="11" t="s">
        <v>25</v>
      </c>
      <c r="N142" s="18">
        <v>1</v>
      </c>
      <c r="O142" s="18">
        <v>1</v>
      </c>
      <c r="P142" s="18"/>
      <c r="Q142" s="18"/>
      <c r="R142" s="1"/>
      <c r="S142" s="1"/>
    </row>
    <row r="143" spans="1:19" ht="49.95" customHeight="1">
      <c r="B143" s="22"/>
      <c r="C143" s="23">
        <v>1</v>
      </c>
      <c r="D143" s="23">
        <v>2022</v>
      </c>
      <c r="E143" s="11" t="s">
        <v>9</v>
      </c>
      <c r="F143" s="11" t="s">
        <v>11</v>
      </c>
      <c r="G143" s="11">
        <v>101083143</v>
      </c>
      <c r="H143" s="11" t="s">
        <v>10</v>
      </c>
      <c r="I143" s="11" t="s">
        <v>118</v>
      </c>
      <c r="J143" s="11" t="s">
        <v>54</v>
      </c>
      <c r="K143" s="11" t="s">
        <v>55</v>
      </c>
      <c r="L143" s="11" t="s">
        <v>24</v>
      </c>
      <c r="M143" s="11" t="s">
        <v>25</v>
      </c>
      <c r="N143" s="18">
        <v>1</v>
      </c>
      <c r="O143" s="18"/>
      <c r="P143" s="18"/>
      <c r="Q143" s="18"/>
      <c r="R143" s="1"/>
      <c r="S143" s="1"/>
    </row>
    <row r="144" spans="1:19" ht="49.95" customHeight="1">
      <c r="B144" s="22"/>
      <c r="C144" s="23">
        <v>1</v>
      </c>
      <c r="D144" s="23">
        <v>2022</v>
      </c>
      <c r="E144" s="11" t="s">
        <v>9</v>
      </c>
      <c r="F144" s="11" t="s">
        <v>11</v>
      </c>
      <c r="G144" s="11">
        <v>101083143</v>
      </c>
      <c r="H144" s="11" t="s">
        <v>10</v>
      </c>
      <c r="I144" s="11" t="s">
        <v>53</v>
      </c>
      <c r="J144" s="11" t="s">
        <v>54</v>
      </c>
      <c r="K144" s="11" t="s">
        <v>55</v>
      </c>
      <c r="L144" s="11" t="s">
        <v>24</v>
      </c>
      <c r="M144" s="11" t="s">
        <v>25</v>
      </c>
      <c r="N144" s="18">
        <v>1</v>
      </c>
      <c r="O144" s="18">
        <v>1</v>
      </c>
      <c r="P144" s="18"/>
      <c r="Q144" s="18"/>
      <c r="R144" s="1"/>
      <c r="S144" s="1"/>
    </row>
    <row r="145" spans="1:19" ht="49.95" customHeight="1">
      <c r="B145" s="22"/>
      <c r="C145" s="23">
        <v>1</v>
      </c>
      <c r="D145" s="23">
        <v>2022</v>
      </c>
      <c r="E145" s="11" t="s">
        <v>9</v>
      </c>
      <c r="F145" s="11" t="s">
        <v>11</v>
      </c>
      <c r="G145" s="11">
        <v>101083143</v>
      </c>
      <c r="H145" s="11" t="s">
        <v>10</v>
      </c>
      <c r="I145" s="11" t="s">
        <v>181</v>
      </c>
      <c r="J145" s="11" t="s">
        <v>54</v>
      </c>
      <c r="K145" s="11" t="s">
        <v>55</v>
      </c>
      <c r="L145" s="11" t="s">
        <v>24</v>
      </c>
      <c r="M145" s="11" t="s">
        <v>25</v>
      </c>
      <c r="N145" s="18">
        <v>1</v>
      </c>
      <c r="O145" s="18"/>
      <c r="P145" s="18"/>
      <c r="Q145" s="18"/>
      <c r="R145" s="1"/>
      <c r="S145" s="1"/>
    </row>
    <row r="146" spans="1:19" ht="49.95" customHeight="1">
      <c r="A146" s="42" t="s">
        <v>279</v>
      </c>
      <c r="B146" s="34">
        <v>1</v>
      </c>
      <c r="C146" s="21">
        <v>1</v>
      </c>
      <c r="D146" s="21">
        <v>2022</v>
      </c>
      <c r="E146" s="10" t="s">
        <v>9</v>
      </c>
      <c r="F146" s="10" t="s">
        <v>13</v>
      </c>
      <c r="G146" s="10">
        <v>101083203</v>
      </c>
      <c r="H146" s="10" t="s">
        <v>20</v>
      </c>
      <c r="I146" s="10" t="s">
        <v>218</v>
      </c>
      <c r="J146" s="10" t="s">
        <v>57</v>
      </c>
      <c r="K146" s="10" t="s">
        <v>58</v>
      </c>
      <c r="L146" s="10" t="s">
        <v>145</v>
      </c>
      <c r="M146" s="10" t="s">
        <v>146</v>
      </c>
      <c r="N146" s="18"/>
      <c r="O146" s="18"/>
      <c r="P146" s="18"/>
      <c r="Q146" s="18"/>
      <c r="R146" s="1"/>
      <c r="S146" s="1"/>
    </row>
    <row r="147" spans="1:19" ht="49.95" customHeight="1">
      <c r="B147" s="22"/>
      <c r="C147" s="23">
        <v>1</v>
      </c>
      <c r="D147" s="23">
        <v>2022</v>
      </c>
      <c r="E147" s="10" t="s">
        <v>9</v>
      </c>
      <c r="F147" s="10" t="s">
        <v>13</v>
      </c>
      <c r="G147" s="10">
        <v>101083203</v>
      </c>
      <c r="H147" s="10" t="s">
        <v>10</v>
      </c>
      <c r="I147" s="10" t="s">
        <v>151</v>
      </c>
      <c r="J147" s="10" t="s">
        <v>57</v>
      </c>
      <c r="K147" s="10" t="s">
        <v>58</v>
      </c>
      <c r="L147" s="10" t="s">
        <v>147</v>
      </c>
      <c r="M147" s="10" t="s">
        <v>148</v>
      </c>
      <c r="N147" s="18"/>
      <c r="O147" s="18"/>
      <c r="P147" s="18"/>
      <c r="Q147" s="18"/>
      <c r="R147" s="1"/>
      <c r="S147" s="1"/>
    </row>
    <row r="148" spans="1:19" ht="49.95" customHeight="1">
      <c r="B148" s="22"/>
      <c r="C148" s="23">
        <v>1</v>
      </c>
      <c r="D148" s="23">
        <v>2022</v>
      </c>
      <c r="E148" s="10" t="s">
        <v>9</v>
      </c>
      <c r="F148" s="10" t="s">
        <v>13</v>
      </c>
      <c r="G148" s="10">
        <v>101083203</v>
      </c>
      <c r="H148" s="10" t="s">
        <v>10</v>
      </c>
      <c r="I148" s="10" t="s">
        <v>193</v>
      </c>
      <c r="J148" s="10" t="s">
        <v>57</v>
      </c>
      <c r="K148" s="10" t="s">
        <v>58</v>
      </c>
      <c r="L148" s="10" t="s">
        <v>140</v>
      </c>
      <c r="M148" s="10" t="s">
        <v>141</v>
      </c>
      <c r="N148" s="18"/>
      <c r="O148" s="18"/>
      <c r="P148" s="18"/>
      <c r="Q148" s="18"/>
      <c r="R148" s="1"/>
      <c r="S148" s="1"/>
    </row>
    <row r="149" spans="1:19" ht="49.95" customHeight="1">
      <c r="B149" s="22"/>
      <c r="C149" s="23">
        <v>1</v>
      </c>
      <c r="D149" s="23">
        <v>2022</v>
      </c>
      <c r="E149" s="10" t="s">
        <v>9</v>
      </c>
      <c r="F149" s="10" t="s">
        <v>13</v>
      </c>
      <c r="G149" s="10">
        <v>101083203</v>
      </c>
      <c r="H149" s="10" t="s">
        <v>10</v>
      </c>
      <c r="I149" s="10" t="s">
        <v>110</v>
      </c>
      <c r="J149" s="10" t="s">
        <v>57</v>
      </c>
      <c r="K149" s="10" t="s">
        <v>58</v>
      </c>
      <c r="L149" s="10" t="s">
        <v>24</v>
      </c>
      <c r="M149" s="10" t="s">
        <v>25</v>
      </c>
      <c r="N149" s="18">
        <v>1</v>
      </c>
      <c r="O149" s="18"/>
      <c r="P149" s="18"/>
      <c r="Q149" s="18"/>
      <c r="R149" s="1"/>
      <c r="S149" s="1"/>
    </row>
    <row r="150" spans="1:19" ht="49.95" customHeight="1">
      <c r="B150" s="22"/>
      <c r="C150" s="23">
        <v>1</v>
      </c>
      <c r="D150" s="23">
        <v>2022</v>
      </c>
      <c r="E150" s="10" t="s">
        <v>9</v>
      </c>
      <c r="F150" s="10" t="s">
        <v>13</v>
      </c>
      <c r="G150" s="10">
        <v>101083203</v>
      </c>
      <c r="H150" s="10" t="s">
        <v>10</v>
      </c>
      <c r="I150" s="10" t="s">
        <v>85</v>
      </c>
      <c r="J150" s="10" t="s">
        <v>57</v>
      </c>
      <c r="K150" s="10" t="s">
        <v>58</v>
      </c>
      <c r="L150" s="10" t="s">
        <v>24</v>
      </c>
      <c r="M150" s="10" t="s">
        <v>25</v>
      </c>
      <c r="N150" s="18">
        <v>1</v>
      </c>
      <c r="O150" s="18">
        <v>1</v>
      </c>
      <c r="P150" s="18"/>
      <c r="Q150" s="18"/>
      <c r="R150" s="1"/>
      <c r="S150" s="1"/>
    </row>
    <row r="151" spans="1:19" ht="49.95" customHeight="1">
      <c r="B151" s="22"/>
      <c r="C151" s="23">
        <v>1</v>
      </c>
      <c r="D151" s="23">
        <v>2022</v>
      </c>
      <c r="E151" s="10" t="s">
        <v>9</v>
      </c>
      <c r="F151" s="10" t="s">
        <v>13</v>
      </c>
      <c r="G151" s="10">
        <v>101083203</v>
      </c>
      <c r="H151" s="10" t="s">
        <v>10</v>
      </c>
      <c r="I151" s="10" t="s">
        <v>117</v>
      </c>
      <c r="J151" s="10" t="s">
        <v>57</v>
      </c>
      <c r="K151" s="10" t="s">
        <v>58</v>
      </c>
      <c r="L151" s="10" t="s">
        <v>24</v>
      </c>
      <c r="M151" s="10" t="s">
        <v>25</v>
      </c>
      <c r="N151" s="18">
        <v>1</v>
      </c>
      <c r="O151" s="18">
        <v>1</v>
      </c>
      <c r="P151" s="18"/>
      <c r="Q151" s="18"/>
      <c r="R151" s="1"/>
      <c r="S151" s="1"/>
    </row>
    <row r="152" spans="1:19" ht="49.95" customHeight="1">
      <c r="B152" s="22"/>
      <c r="C152" s="23">
        <v>1</v>
      </c>
      <c r="D152" s="23">
        <v>2022</v>
      </c>
      <c r="E152" s="10" t="s">
        <v>9</v>
      </c>
      <c r="F152" s="10" t="s">
        <v>13</v>
      </c>
      <c r="G152" s="10">
        <v>101083203</v>
      </c>
      <c r="H152" s="10" t="s">
        <v>10</v>
      </c>
      <c r="I152" s="10" t="s">
        <v>56</v>
      </c>
      <c r="J152" s="10" t="s">
        <v>57</v>
      </c>
      <c r="K152" s="10" t="s">
        <v>58</v>
      </c>
      <c r="L152" s="10" t="s">
        <v>24</v>
      </c>
      <c r="M152" s="10" t="s">
        <v>25</v>
      </c>
      <c r="N152" s="18">
        <v>1</v>
      </c>
      <c r="O152" s="18">
        <v>1</v>
      </c>
      <c r="P152" s="18"/>
      <c r="Q152" s="18"/>
      <c r="R152" s="1"/>
      <c r="S152" s="1"/>
    </row>
    <row r="153" spans="1:19" ht="49.95" customHeight="1">
      <c r="B153" s="22"/>
      <c r="C153" s="23">
        <v>1</v>
      </c>
      <c r="D153" s="23">
        <v>2022</v>
      </c>
      <c r="E153" s="10" t="s">
        <v>9</v>
      </c>
      <c r="F153" s="10" t="s">
        <v>13</v>
      </c>
      <c r="G153" s="10">
        <v>101083203</v>
      </c>
      <c r="H153" s="10" t="s">
        <v>10</v>
      </c>
      <c r="I153" s="10" t="s">
        <v>93</v>
      </c>
      <c r="J153" s="10" t="s">
        <v>57</v>
      </c>
      <c r="K153" s="10" t="s">
        <v>58</v>
      </c>
      <c r="L153" s="10" t="s">
        <v>24</v>
      </c>
      <c r="M153" s="10" t="s">
        <v>25</v>
      </c>
      <c r="N153" s="18">
        <v>1</v>
      </c>
      <c r="O153" s="18">
        <v>1</v>
      </c>
      <c r="P153" s="18"/>
      <c r="Q153" s="18"/>
      <c r="R153" s="1"/>
      <c r="S153" s="1"/>
    </row>
    <row r="154" spans="1:19" ht="49.95" customHeight="1">
      <c r="B154" s="22"/>
      <c r="C154" s="23">
        <v>1</v>
      </c>
      <c r="D154" s="23">
        <v>2022</v>
      </c>
      <c r="E154" s="10" t="s">
        <v>9</v>
      </c>
      <c r="F154" s="10" t="s">
        <v>13</v>
      </c>
      <c r="G154" s="10">
        <v>101083203</v>
      </c>
      <c r="H154" s="10" t="s">
        <v>10</v>
      </c>
      <c r="I154" s="10" t="s">
        <v>94</v>
      </c>
      <c r="J154" s="10" t="s">
        <v>57</v>
      </c>
      <c r="K154" s="10" t="s">
        <v>58</v>
      </c>
      <c r="L154" s="10" t="s">
        <v>24</v>
      </c>
      <c r="M154" s="10" t="s">
        <v>25</v>
      </c>
      <c r="N154" s="18">
        <v>1</v>
      </c>
      <c r="O154" s="18">
        <v>1</v>
      </c>
      <c r="P154" s="18"/>
      <c r="Q154" s="18"/>
      <c r="R154" s="1"/>
      <c r="S154" s="1"/>
    </row>
  </sheetData>
  <autoFilter ref="B3:Q154" xr:uid="{00000000-0009-0000-0000-000002000000}"/>
  <mergeCells count="1">
    <mergeCell ref="D1:Q1"/>
  </mergeCells>
  <pageMargins left="0.23622047244094491" right="0.23622047244094491" top="0.74803149606299213" bottom="0.74803149606299213" header="0.31496062992125984" footer="0.31496062992125984"/>
  <pageSetup paperSize="9" scale="96" fitToHeight="22"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44F72-297D-4CEE-8E04-DBFF014D4381}">
  <dimension ref="A1:N250"/>
  <sheetViews>
    <sheetView workbookViewId="0">
      <pane ySplit="2" topLeftCell="A3" activePane="bottomLeft" state="frozen"/>
      <selection pane="bottomLeft" activeCell="C1" sqref="C1:L1"/>
    </sheetView>
  </sheetViews>
  <sheetFormatPr defaultColWidth="8.88671875" defaultRowHeight="13.2"/>
  <cols>
    <col min="1" max="1" width="3.109375" style="50" customWidth="1"/>
    <col min="2" max="2" width="5" style="50" customWidth="1"/>
    <col min="3" max="4" width="8.88671875" style="51"/>
    <col min="5" max="5" width="8.5546875" style="53" customWidth="1"/>
    <col min="6" max="6" width="7.33203125" style="53" customWidth="1"/>
    <col min="7" max="7" width="25.44140625" style="76" customWidth="1"/>
    <col min="8" max="8" width="9.33203125" style="54" customWidth="1"/>
    <col min="9" max="9" width="8.88671875" style="53"/>
    <col min="10" max="10" width="8.88671875" style="77"/>
    <col min="11" max="11" width="23.5546875" style="76" customWidth="1"/>
    <col min="12" max="12" width="7.33203125" style="54" customWidth="1"/>
    <col min="13" max="13" width="8.88671875" style="54"/>
    <col min="14" max="14" width="7.5546875" style="54" customWidth="1"/>
    <col min="15" max="16384" width="8.88671875" style="52"/>
  </cols>
  <sheetData>
    <row r="1" spans="1:14" ht="32.4" customHeight="1">
      <c r="C1" s="297" t="s">
        <v>719</v>
      </c>
      <c r="D1" s="298"/>
      <c r="E1" s="298"/>
      <c r="F1" s="298"/>
      <c r="G1" s="298"/>
      <c r="H1" s="298"/>
      <c r="I1" s="298"/>
      <c r="J1" s="298"/>
      <c r="K1" s="298"/>
      <c r="L1" s="298"/>
    </row>
    <row r="2" spans="1:14" s="56" customFormat="1" ht="72">
      <c r="A2" s="55" t="s">
        <v>359</v>
      </c>
      <c r="B2" s="55" t="s">
        <v>233</v>
      </c>
      <c r="C2" s="55" t="s">
        <v>6</v>
      </c>
      <c r="D2" s="55" t="s">
        <v>360</v>
      </c>
      <c r="E2" s="55" t="s">
        <v>361</v>
      </c>
      <c r="F2" s="55" t="s">
        <v>4</v>
      </c>
      <c r="G2" s="55" t="s">
        <v>5</v>
      </c>
      <c r="H2" s="55" t="s">
        <v>285</v>
      </c>
      <c r="I2" s="55" t="s">
        <v>362</v>
      </c>
      <c r="J2" s="55" t="s">
        <v>363</v>
      </c>
      <c r="K2" s="55" t="s">
        <v>364</v>
      </c>
      <c r="L2" s="55" t="s">
        <v>365</v>
      </c>
      <c r="M2" s="55" t="s">
        <v>366</v>
      </c>
      <c r="N2" s="55" t="s">
        <v>367</v>
      </c>
    </row>
    <row r="3" spans="1:14" s="62" customFormat="1" ht="24">
      <c r="A3" s="57">
        <v>1</v>
      </c>
      <c r="B3" s="57">
        <v>1</v>
      </c>
      <c r="C3" s="57">
        <v>101128856</v>
      </c>
      <c r="D3" s="58" t="s">
        <v>368</v>
      </c>
      <c r="E3" s="47" t="s">
        <v>369</v>
      </c>
      <c r="F3" s="48" t="s">
        <v>325</v>
      </c>
      <c r="G3" s="59" t="s">
        <v>326</v>
      </c>
      <c r="H3" s="60" t="s">
        <v>20</v>
      </c>
      <c r="I3" s="47" t="s">
        <v>90</v>
      </c>
      <c r="J3" s="47" t="s">
        <v>370</v>
      </c>
      <c r="K3" s="61" t="s">
        <v>371</v>
      </c>
      <c r="L3" s="57"/>
      <c r="M3" s="57"/>
      <c r="N3" s="57"/>
    </row>
    <row r="4" spans="1:14" ht="24">
      <c r="A4" s="63">
        <v>1</v>
      </c>
      <c r="B4" s="63"/>
      <c r="C4" s="64">
        <v>101128856</v>
      </c>
      <c r="D4" s="46" t="s">
        <v>368</v>
      </c>
      <c r="E4" s="65" t="s">
        <v>369</v>
      </c>
      <c r="F4" s="44" t="s">
        <v>325</v>
      </c>
      <c r="G4" s="66" t="s">
        <v>326</v>
      </c>
      <c r="H4" s="45" t="s">
        <v>10</v>
      </c>
      <c r="I4" s="65" t="s">
        <v>73</v>
      </c>
      <c r="J4" s="65" t="s">
        <v>370</v>
      </c>
      <c r="K4" s="67" t="s">
        <v>372</v>
      </c>
      <c r="L4" s="45"/>
      <c r="M4" s="45"/>
      <c r="N4" s="45"/>
    </row>
    <row r="5" spans="1:14" ht="24">
      <c r="A5" s="63">
        <v>1</v>
      </c>
      <c r="B5" s="63"/>
      <c r="C5" s="64">
        <v>101128856</v>
      </c>
      <c r="D5" s="46" t="s">
        <v>368</v>
      </c>
      <c r="E5" s="65" t="s">
        <v>369</v>
      </c>
      <c r="F5" s="44" t="s">
        <v>325</v>
      </c>
      <c r="G5" s="66" t="s">
        <v>326</v>
      </c>
      <c r="H5" s="45" t="s">
        <v>10</v>
      </c>
      <c r="I5" s="65" t="s">
        <v>166</v>
      </c>
      <c r="J5" s="65" t="s">
        <v>370</v>
      </c>
      <c r="K5" s="67" t="s">
        <v>373</v>
      </c>
      <c r="L5" s="45"/>
      <c r="M5" s="45"/>
      <c r="N5" s="45"/>
    </row>
    <row r="6" spans="1:14" ht="24">
      <c r="A6" s="63">
        <v>1</v>
      </c>
      <c r="B6" s="63"/>
      <c r="C6" s="64">
        <v>101128856</v>
      </c>
      <c r="D6" s="46" t="s">
        <v>368</v>
      </c>
      <c r="E6" s="65" t="s">
        <v>369</v>
      </c>
      <c r="F6" s="44" t="s">
        <v>325</v>
      </c>
      <c r="G6" s="66" t="s">
        <v>326</v>
      </c>
      <c r="H6" s="45" t="s">
        <v>10</v>
      </c>
      <c r="I6" s="65" t="s">
        <v>90</v>
      </c>
      <c r="J6" s="65" t="s">
        <v>370</v>
      </c>
      <c r="K6" s="67" t="s">
        <v>374</v>
      </c>
      <c r="L6" s="45"/>
      <c r="M6" s="45"/>
      <c r="N6" s="45"/>
    </row>
    <row r="7" spans="1:14" ht="24">
      <c r="A7" s="63">
        <v>1</v>
      </c>
      <c r="B7" s="63"/>
      <c r="C7" s="64">
        <v>101128856</v>
      </c>
      <c r="D7" s="46" t="s">
        <v>368</v>
      </c>
      <c r="E7" s="65" t="s">
        <v>369</v>
      </c>
      <c r="F7" s="44" t="s">
        <v>325</v>
      </c>
      <c r="G7" s="66" t="s">
        <v>326</v>
      </c>
      <c r="H7" s="45" t="s">
        <v>10</v>
      </c>
      <c r="I7" s="68" t="s">
        <v>25</v>
      </c>
      <c r="J7" s="68" t="s">
        <v>375</v>
      </c>
      <c r="K7" s="69" t="s">
        <v>170</v>
      </c>
      <c r="L7" s="70">
        <v>1</v>
      </c>
      <c r="M7" s="70" t="s">
        <v>282</v>
      </c>
      <c r="N7" s="70">
        <v>1</v>
      </c>
    </row>
    <row r="8" spans="1:14" ht="24">
      <c r="A8" s="63">
        <v>1</v>
      </c>
      <c r="B8" s="63"/>
      <c r="C8" s="64">
        <v>101128856</v>
      </c>
      <c r="D8" s="46" t="s">
        <v>368</v>
      </c>
      <c r="E8" s="65" t="s">
        <v>369</v>
      </c>
      <c r="F8" s="44" t="s">
        <v>325</v>
      </c>
      <c r="G8" s="66" t="s">
        <v>326</v>
      </c>
      <c r="H8" s="45" t="s">
        <v>10</v>
      </c>
      <c r="I8" s="68" t="s">
        <v>25</v>
      </c>
      <c r="J8" s="68" t="s">
        <v>375</v>
      </c>
      <c r="K8" s="69" t="s">
        <v>329</v>
      </c>
      <c r="L8" s="70">
        <v>1</v>
      </c>
      <c r="M8" s="70" t="s">
        <v>282</v>
      </c>
      <c r="N8" s="70">
        <v>1</v>
      </c>
    </row>
    <row r="9" spans="1:14" ht="24">
      <c r="A9" s="63">
        <v>1</v>
      </c>
      <c r="B9" s="63"/>
      <c r="C9" s="64">
        <v>101128856</v>
      </c>
      <c r="D9" s="46" t="s">
        <v>368</v>
      </c>
      <c r="E9" s="65" t="s">
        <v>369</v>
      </c>
      <c r="F9" s="44" t="s">
        <v>325</v>
      </c>
      <c r="G9" s="66" t="s">
        <v>326</v>
      </c>
      <c r="H9" s="45" t="s">
        <v>10</v>
      </c>
      <c r="I9" s="68" t="s">
        <v>25</v>
      </c>
      <c r="J9" s="68" t="s">
        <v>375</v>
      </c>
      <c r="K9" s="69" t="s">
        <v>331</v>
      </c>
      <c r="L9" s="70">
        <v>1</v>
      </c>
      <c r="M9" s="70" t="s">
        <v>282</v>
      </c>
      <c r="N9" s="70">
        <v>1</v>
      </c>
    </row>
    <row r="10" spans="1:14" ht="48">
      <c r="A10" s="63">
        <v>1</v>
      </c>
      <c r="B10" s="63"/>
      <c r="C10" s="64">
        <v>101128856</v>
      </c>
      <c r="D10" s="46" t="s">
        <v>368</v>
      </c>
      <c r="E10" s="65" t="s">
        <v>369</v>
      </c>
      <c r="F10" s="44" t="s">
        <v>325</v>
      </c>
      <c r="G10" s="66" t="s">
        <v>326</v>
      </c>
      <c r="H10" s="45" t="s">
        <v>10</v>
      </c>
      <c r="I10" s="68" t="s">
        <v>25</v>
      </c>
      <c r="J10" s="68" t="s">
        <v>375</v>
      </c>
      <c r="K10" s="69" t="s">
        <v>376</v>
      </c>
      <c r="L10" s="70">
        <v>1</v>
      </c>
      <c r="M10" s="70" t="s">
        <v>377</v>
      </c>
      <c r="N10" s="70">
        <v>1</v>
      </c>
    </row>
    <row r="11" spans="1:14" s="62" customFormat="1" ht="48">
      <c r="A11" s="47">
        <v>1</v>
      </c>
      <c r="B11" s="57">
        <v>1</v>
      </c>
      <c r="C11" s="57">
        <v>101128576</v>
      </c>
      <c r="D11" s="58" t="s">
        <v>368</v>
      </c>
      <c r="E11" s="47" t="s">
        <v>378</v>
      </c>
      <c r="F11" s="48" t="s">
        <v>314</v>
      </c>
      <c r="G11" s="59" t="s">
        <v>315</v>
      </c>
      <c r="H11" s="60" t="s">
        <v>20</v>
      </c>
      <c r="I11" s="47" t="s">
        <v>19</v>
      </c>
      <c r="J11" s="47" t="s">
        <v>375</v>
      </c>
      <c r="K11" s="71" t="s">
        <v>379</v>
      </c>
      <c r="L11" s="57"/>
      <c r="M11" s="57"/>
      <c r="N11" s="57"/>
    </row>
    <row r="12" spans="1:14" ht="48">
      <c r="A12" s="63">
        <v>1</v>
      </c>
      <c r="B12" s="63"/>
      <c r="C12" s="64">
        <v>101128576</v>
      </c>
      <c r="D12" s="46" t="s">
        <v>368</v>
      </c>
      <c r="E12" s="65" t="s">
        <v>378</v>
      </c>
      <c r="F12" s="44" t="s">
        <v>314</v>
      </c>
      <c r="G12" s="66" t="s">
        <v>315</v>
      </c>
      <c r="H12" s="45" t="s">
        <v>10</v>
      </c>
      <c r="I12" s="65" t="s">
        <v>77</v>
      </c>
      <c r="J12" s="65" t="s">
        <v>370</v>
      </c>
      <c r="K12" s="67" t="s">
        <v>229</v>
      </c>
      <c r="L12" s="45"/>
      <c r="M12" s="45"/>
      <c r="N12" s="45"/>
    </row>
    <row r="13" spans="1:14" ht="48">
      <c r="A13" s="63">
        <v>1</v>
      </c>
      <c r="B13" s="63"/>
      <c r="C13" s="64">
        <v>101128576</v>
      </c>
      <c r="D13" s="46" t="s">
        <v>368</v>
      </c>
      <c r="E13" s="65" t="s">
        <v>378</v>
      </c>
      <c r="F13" s="44" t="s">
        <v>314</v>
      </c>
      <c r="G13" s="66" t="s">
        <v>315</v>
      </c>
      <c r="H13" s="45" t="s">
        <v>10</v>
      </c>
      <c r="I13" s="65" t="s">
        <v>68</v>
      </c>
      <c r="J13" s="65" t="s">
        <v>370</v>
      </c>
      <c r="K13" s="67" t="s">
        <v>380</v>
      </c>
      <c r="L13" s="45"/>
      <c r="M13" s="45"/>
      <c r="N13" s="45"/>
    </row>
    <row r="14" spans="1:14" ht="48">
      <c r="A14" s="63">
        <v>1</v>
      </c>
      <c r="B14" s="63"/>
      <c r="C14" s="64">
        <v>101128576</v>
      </c>
      <c r="D14" s="46" t="s">
        <v>368</v>
      </c>
      <c r="E14" s="65" t="s">
        <v>378</v>
      </c>
      <c r="F14" s="44" t="s">
        <v>314</v>
      </c>
      <c r="G14" s="66" t="s">
        <v>315</v>
      </c>
      <c r="H14" s="45" t="s">
        <v>10</v>
      </c>
      <c r="I14" s="65" t="s">
        <v>84</v>
      </c>
      <c r="J14" s="65" t="s">
        <v>370</v>
      </c>
      <c r="K14" s="67" t="s">
        <v>381</v>
      </c>
      <c r="L14" s="45"/>
      <c r="M14" s="45"/>
      <c r="N14" s="45"/>
    </row>
    <row r="15" spans="1:14" ht="48">
      <c r="A15" s="63">
        <v>1</v>
      </c>
      <c r="B15" s="63"/>
      <c r="C15" s="64">
        <v>101128576</v>
      </c>
      <c r="D15" s="46" t="s">
        <v>368</v>
      </c>
      <c r="E15" s="65" t="s">
        <v>378</v>
      </c>
      <c r="F15" s="44" t="s">
        <v>314</v>
      </c>
      <c r="G15" s="66" t="s">
        <v>315</v>
      </c>
      <c r="H15" s="45" t="s">
        <v>10</v>
      </c>
      <c r="I15" s="65" t="s">
        <v>12</v>
      </c>
      <c r="J15" s="65" t="s">
        <v>375</v>
      </c>
      <c r="K15" s="67" t="s">
        <v>382</v>
      </c>
      <c r="L15" s="45"/>
      <c r="M15" s="45"/>
      <c r="N15" s="45"/>
    </row>
    <row r="16" spans="1:14" ht="48">
      <c r="A16" s="63">
        <v>1</v>
      </c>
      <c r="B16" s="63"/>
      <c r="C16" s="64">
        <v>101128576</v>
      </c>
      <c r="D16" s="46" t="s">
        <v>368</v>
      </c>
      <c r="E16" s="65" t="s">
        <v>378</v>
      </c>
      <c r="F16" s="44" t="s">
        <v>314</v>
      </c>
      <c r="G16" s="66" t="s">
        <v>315</v>
      </c>
      <c r="H16" s="45" t="s">
        <v>10</v>
      </c>
      <c r="I16" s="65" t="s">
        <v>12</v>
      </c>
      <c r="J16" s="65" t="s">
        <v>375</v>
      </c>
      <c r="K16" s="67" t="s">
        <v>383</v>
      </c>
      <c r="L16" s="45"/>
      <c r="M16" s="45"/>
      <c r="N16" s="45"/>
    </row>
    <row r="17" spans="1:14" ht="48">
      <c r="A17" s="63">
        <v>1</v>
      </c>
      <c r="B17" s="63"/>
      <c r="C17" s="64">
        <v>101128576</v>
      </c>
      <c r="D17" s="46" t="s">
        <v>368</v>
      </c>
      <c r="E17" s="65" t="s">
        <v>378</v>
      </c>
      <c r="F17" s="44" t="s">
        <v>314</v>
      </c>
      <c r="G17" s="66" t="s">
        <v>315</v>
      </c>
      <c r="H17" s="45" t="s">
        <v>10</v>
      </c>
      <c r="I17" s="65" t="s">
        <v>19</v>
      </c>
      <c r="J17" s="65" t="s">
        <v>375</v>
      </c>
      <c r="K17" s="67" t="s">
        <v>179</v>
      </c>
      <c r="L17" s="45"/>
      <c r="M17" s="45"/>
      <c r="N17" s="45"/>
    </row>
    <row r="18" spans="1:14" ht="48">
      <c r="A18" s="63">
        <v>1</v>
      </c>
      <c r="B18" s="63"/>
      <c r="C18" s="64">
        <v>101128576</v>
      </c>
      <c r="D18" s="46" t="s">
        <v>368</v>
      </c>
      <c r="E18" s="65" t="s">
        <v>378</v>
      </c>
      <c r="F18" s="44" t="s">
        <v>314</v>
      </c>
      <c r="G18" s="66" t="s">
        <v>315</v>
      </c>
      <c r="H18" s="45" t="s">
        <v>10</v>
      </c>
      <c r="I18" s="65" t="s">
        <v>19</v>
      </c>
      <c r="J18" s="65" t="s">
        <v>375</v>
      </c>
      <c r="K18" s="67" t="s">
        <v>384</v>
      </c>
      <c r="L18" s="45"/>
      <c r="M18" s="45"/>
      <c r="N18" s="45"/>
    </row>
    <row r="19" spans="1:14" ht="48">
      <c r="A19" s="63">
        <v>1</v>
      </c>
      <c r="B19" s="63"/>
      <c r="C19" s="64">
        <v>101128576</v>
      </c>
      <c r="D19" s="46" t="s">
        <v>368</v>
      </c>
      <c r="E19" s="65" t="s">
        <v>378</v>
      </c>
      <c r="F19" s="44" t="s">
        <v>314</v>
      </c>
      <c r="G19" s="66" t="s">
        <v>315</v>
      </c>
      <c r="H19" s="45" t="s">
        <v>10</v>
      </c>
      <c r="I19" s="65" t="s">
        <v>19</v>
      </c>
      <c r="J19" s="65" t="s">
        <v>375</v>
      </c>
      <c r="K19" s="67" t="s">
        <v>385</v>
      </c>
      <c r="L19" s="45"/>
      <c r="M19" s="45"/>
      <c r="N19" s="45"/>
    </row>
    <row r="20" spans="1:14" ht="48">
      <c r="A20" s="63">
        <v>1</v>
      </c>
      <c r="B20" s="63"/>
      <c r="C20" s="64">
        <v>101128576</v>
      </c>
      <c r="D20" s="46" t="s">
        <v>368</v>
      </c>
      <c r="E20" s="65" t="s">
        <v>378</v>
      </c>
      <c r="F20" s="44" t="s">
        <v>314</v>
      </c>
      <c r="G20" s="66" t="s">
        <v>315</v>
      </c>
      <c r="H20" s="45" t="s">
        <v>10</v>
      </c>
      <c r="I20" s="68" t="s">
        <v>25</v>
      </c>
      <c r="J20" s="68" t="s">
        <v>375</v>
      </c>
      <c r="K20" s="69" t="s">
        <v>235</v>
      </c>
      <c r="L20" s="70">
        <v>1</v>
      </c>
      <c r="M20" s="70" t="s">
        <v>282</v>
      </c>
      <c r="N20" s="70">
        <v>1</v>
      </c>
    </row>
    <row r="21" spans="1:14" ht="48">
      <c r="A21" s="63">
        <v>1</v>
      </c>
      <c r="B21" s="63"/>
      <c r="C21" s="64">
        <v>101128576</v>
      </c>
      <c r="D21" s="46" t="s">
        <v>368</v>
      </c>
      <c r="E21" s="65" t="s">
        <v>378</v>
      </c>
      <c r="F21" s="44" t="s">
        <v>314</v>
      </c>
      <c r="G21" s="66" t="s">
        <v>315</v>
      </c>
      <c r="H21" s="45" t="s">
        <v>10</v>
      </c>
      <c r="I21" s="68" t="s">
        <v>25</v>
      </c>
      <c r="J21" s="68" t="s">
        <v>375</v>
      </c>
      <c r="K21" s="69" t="s">
        <v>350</v>
      </c>
      <c r="L21" s="70">
        <v>1</v>
      </c>
      <c r="M21" s="70" t="s">
        <v>282</v>
      </c>
      <c r="N21" s="70">
        <v>1</v>
      </c>
    </row>
    <row r="22" spans="1:14" s="62" customFormat="1" ht="36">
      <c r="A22" s="47">
        <v>1</v>
      </c>
      <c r="B22" s="47">
        <v>1</v>
      </c>
      <c r="C22" s="47">
        <v>101129280</v>
      </c>
      <c r="D22" s="58" t="s">
        <v>386</v>
      </c>
      <c r="E22" s="47" t="s">
        <v>387</v>
      </c>
      <c r="F22" s="48" t="s">
        <v>339</v>
      </c>
      <c r="G22" s="59" t="s">
        <v>340</v>
      </c>
      <c r="H22" s="60" t="s">
        <v>20</v>
      </c>
      <c r="I22" s="47" t="s">
        <v>146</v>
      </c>
      <c r="J22" s="47" t="s">
        <v>370</v>
      </c>
      <c r="K22" s="61" t="s">
        <v>218</v>
      </c>
      <c r="L22" s="47"/>
      <c r="M22" s="47"/>
      <c r="N22" s="47"/>
    </row>
    <row r="23" spans="1:14" ht="36">
      <c r="A23" s="63">
        <v>1</v>
      </c>
      <c r="B23" s="63"/>
      <c r="C23" s="64">
        <v>101129280</v>
      </c>
      <c r="D23" s="46" t="s">
        <v>386</v>
      </c>
      <c r="E23" s="65" t="s">
        <v>387</v>
      </c>
      <c r="F23" s="44" t="s">
        <v>339</v>
      </c>
      <c r="G23" s="66" t="s">
        <v>340</v>
      </c>
      <c r="H23" s="45" t="s">
        <v>10</v>
      </c>
      <c r="I23" s="65" t="s">
        <v>141</v>
      </c>
      <c r="J23" s="65" t="s">
        <v>370</v>
      </c>
      <c r="K23" s="67" t="s">
        <v>193</v>
      </c>
      <c r="L23" s="45"/>
      <c r="M23" s="45"/>
      <c r="N23" s="45"/>
    </row>
    <row r="24" spans="1:14" ht="36">
      <c r="A24" s="63">
        <v>1</v>
      </c>
      <c r="B24" s="63"/>
      <c r="C24" s="64">
        <v>101129280</v>
      </c>
      <c r="D24" s="46" t="s">
        <v>386</v>
      </c>
      <c r="E24" s="65" t="s">
        <v>387</v>
      </c>
      <c r="F24" s="44" t="s">
        <v>339</v>
      </c>
      <c r="G24" s="66" t="s">
        <v>340</v>
      </c>
      <c r="H24" s="45" t="s">
        <v>10</v>
      </c>
      <c r="I24" s="65" t="s">
        <v>148</v>
      </c>
      <c r="J24" s="65" t="s">
        <v>370</v>
      </c>
      <c r="K24" s="67" t="s">
        <v>388</v>
      </c>
      <c r="L24" s="45"/>
      <c r="M24" s="45"/>
      <c r="N24" s="45"/>
    </row>
    <row r="25" spans="1:14" ht="36">
      <c r="A25" s="63">
        <v>1</v>
      </c>
      <c r="B25" s="63"/>
      <c r="C25" s="64">
        <v>101129280</v>
      </c>
      <c r="D25" s="46" t="s">
        <v>386</v>
      </c>
      <c r="E25" s="65" t="s">
        <v>387</v>
      </c>
      <c r="F25" s="44" t="s">
        <v>339</v>
      </c>
      <c r="G25" s="66" t="s">
        <v>340</v>
      </c>
      <c r="H25" s="45" t="s">
        <v>10</v>
      </c>
      <c r="I25" s="65" t="s">
        <v>84</v>
      </c>
      <c r="J25" s="65" t="s">
        <v>370</v>
      </c>
      <c r="K25" s="67" t="s">
        <v>389</v>
      </c>
      <c r="L25" s="45"/>
      <c r="M25" s="45"/>
      <c r="N25" s="45"/>
    </row>
    <row r="26" spans="1:14" ht="36">
      <c r="A26" s="63">
        <v>1</v>
      </c>
      <c r="B26" s="63"/>
      <c r="C26" s="64">
        <v>101129280</v>
      </c>
      <c r="D26" s="46" t="s">
        <v>386</v>
      </c>
      <c r="E26" s="65" t="s">
        <v>387</v>
      </c>
      <c r="F26" s="44" t="s">
        <v>339</v>
      </c>
      <c r="G26" s="66" t="s">
        <v>340</v>
      </c>
      <c r="H26" s="45" t="s">
        <v>10</v>
      </c>
      <c r="I26" s="65" t="s">
        <v>146</v>
      </c>
      <c r="J26" s="65" t="s">
        <v>370</v>
      </c>
      <c r="K26" s="67" t="s">
        <v>390</v>
      </c>
      <c r="L26" s="45"/>
      <c r="M26" s="45"/>
      <c r="N26" s="45"/>
    </row>
    <row r="27" spans="1:14" ht="36">
      <c r="A27" s="63">
        <v>1</v>
      </c>
      <c r="B27" s="63"/>
      <c r="C27" s="64">
        <v>101129280</v>
      </c>
      <c r="D27" s="46" t="s">
        <v>386</v>
      </c>
      <c r="E27" s="65" t="s">
        <v>387</v>
      </c>
      <c r="F27" s="44" t="s">
        <v>339</v>
      </c>
      <c r="G27" s="66" t="s">
        <v>340</v>
      </c>
      <c r="H27" s="45" t="s">
        <v>10</v>
      </c>
      <c r="I27" s="65" t="s">
        <v>141</v>
      </c>
      <c r="J27" s="65" t="s">
        <v>370</v>
      </c>
      <c r="K27" s="67" t="s">
        <v>391</v>
      </c>
      <c r="L27" s="45"/>
      <c r="M27" s="45"/>
      <c r="N27" s="45"/>
    </row>
    <row r="28" spans="1:14" ht="36">
      <c r="A28" s="63">
        <v>1</v>
      </c>
      <c r="B28" s="63"/>
      <c r="C28" s="64">
        <v>101129280</v>
      </c>
      <c r="D28" s="46" t="s">
        <v>386</v>
      </c>
      <c r="E28" s="65" t="s">
        <v>387</v>
      </c>
      <c r="F28" s="44" t="s">
        <v>339</v>
      </c>
      <c r="G28" s="66" t="s">
        <v>340</v>
      </c>
      <c r="H28" s="45" t="s">
        <v>10</v>
      </c>
      <c r="I28" s="65" t="s">
        <v>146</v>
      </c>
      <c r="J28" s="65" t="s">
        <v>370</v>
      </c>
      <c r="K28" s="67" t="s">
        <v>392</v>
      </c>
      <c r="L28" s="45"/>
      <c r="M28" s="45"/>
      <c r="N28" s="45"/>
    </row>
    <row r="29" spans="1:14" ht="36">
      <c r="A29" s="63">
        <v>1</v>
      </c>
      <c r="B29" s="63"/>
      <c r="C29" s="64">
        <v>101129280</v>
      </c>
      <c r="D29" s="46" t="s">
        <v>386</v>
      </c>
      <c r="E29" s="65" t="s">
        <v>387</v>
      </c>
      <c r="F29" s="44" t="s">
        <v>339</v>
      </c>
      <c r="G29" s="66" t="s">
        <v>340</v>
      </c>
      <c r="H29" s="45" t="s">
        <v>10</v>
      </c>
      <c r="I29" s="65" t="s">
        <v>146</v>
      </c>
      <c r="J29" s="65" t="s">
        <v>370</v>
      </c>
      <c r="K29" s="67" t="s">
        <v>393</v>
      </c>
      <c r="L29" s="45"/>
      <c r="M29" s="45"/>
      <c r="N29" s="45"/>
    </row>
    <row r="30" spans="1:14" ht="36">
      <c r="A30" s="63">
        <v>1</v>
      </c>
      <c r="B30" s="63"/>
      <c r="C30" s="64">
        <v>101129280</v>
      </c>
      <c r="D30" s="46" t="s">
        <v>386</v>
      </c>
      <c r="E30" s="65" t="s">
        <v>387</v>
      </c>
      <c r="F30" s="44" t="s">
        <v>339</v>
      </c>
      <c r="G30" s="66" t="s">
        <v>340</v>
      </c>
      <c r="H30" s="45" t="s">
        <v>10</v>
      </c>
      <c r="I30" s="65" t="s">
        <v>12</v>
      </c>
      <c r="J30" s="65" t="s">
        <v>375</v>
      </c>
      <c r="K30" s="67" t="s">
        <v>394</v>
      </c>
      <c r="L30" s="45"/>
      <c r="M30" s="45"/>
      <c r="N30" s="45"/>
    </row>
    <row r="31" spans="1:14" ht="36">
      <c r="A31" s="63">
        <v>1</v>
      </c>
      <c r="B31" s="63"/>
      <c r="C31" s="64">
        <v>101129280</v>
      </c>
      <c r="D31" s="46" t="s">
        <v>386</v>
      </c>
      <c r="E31" s="65" t="s">
        <v>387</v>
      </c>
      <c r="F31" s="44" t="s">
        <v>339</v>
      </c>
      <c r="G31" s="66" t="s">
        <v>340</v>
      </c>
      <c r="H31" s="45" t="s">
        <v>395</v>
      </c>
      <c r="I31" s="65" t="s">
        <v>12</v>
      </c>
      <c r="J31" s="65" t="s">
        <v>375</v>
      </c>
      <c r="K31" s="67" t="s">
        <v>396</v>
      </c>
      <c r="L31" s="45"/>
      <c r="M31" s="45"/>
      <c r="N31" s="45"/>
    </row>
    <row r="32" spans="1:14" ht="36">
      <c r="A32" s="63">
        <v>1</v>
      </c>
      <c r="B32" s="63"/>
      <c r="C32" s="64">
        <v>101129280</v>
      </c>
      <c r="D32" s="46" t="s">
        <v>386</v>
      </c>
      <c r="E32" s="65" t="s">
        <v>387</v>
      </c>
      <c r="F32" s="44" t="s">
        <v>339</v>
      </c>
      <c r="G32" s="66" t="s">
        <v>340</v>
      </c>
      <c r="H32" s="45" t="s">
        <v>10</v>
      </c>
      <c r="I32" s="65" t="s">
        <v>12</v>
      </c>
      <c r="J32" s="65" t="s">
        <v>375</v>
      </c>
      <c r="K32" s="67" t="s">
        <v>383</v>
      </c>
      <c r="L32" s="45"/>
      <c r="M32" s="45"/>
      <c r="N32" s="45"/>
    </row>
    <row r="33" spans="1:14" ht="36">
      <c r="A33" s="63">
        <v>1</v>
      </c>
      <c r="B33" s="63"/>
      <c r="C33" s="64">
        <v>101129280</v>
      </c>
      <c r="D33" s="46" t="s">
        <v>386</v>
      </c>
      <c r="E33" s="65" t="s">
        <v>387</v>
      </c>
      <c r="F33" s="44" t="s">
        <v>339</v>
      </c>
      <c r="G33" s="66" t="s">
        <v>340</v>
      </c>
      <c r="H33" s="45" t="s">
        <v>10</v>
      </c>
      <c r="I33" s="65" t="s">
        <v>12</v>
      </c>
      <c r="J33" s="65" t="s">
        <v>375</v>
      </c>
      <c r="K33" s="67" t="s">
        <v>397</v>
      </c>
      <c r="L33" s="45"/>
      <c r="M33" s="45"/>
      <c r="N33" s="45"/>
    </row>
    <row r="34" spans="1:14" ht="36">
      <c r="A34" s="63">
        <v>1</v>
      </c>
      <c r="B34" s="63"/>
      <c r="C34" s="64">
        <v>101129280</v>
      </c>
      <c r="D34" s="46" t="s">
        <v>386</v>
      </c>
      <c r="E34" s="65" t="s">
        <v>387</v>
      </c>
      <c r="F34" s="44" t="s">
        <v>339</v>
      </c>
      <c r="G34" s="66" t="s">
        <v>340</v>
      </c>
      <c r="H34" s="45" t="s">
        <v>10</v>
      </c>
      <c r="I34" s="65" t="s">
        <v>12</v>
      </c>
      <c r="J34" s="65" t="s">
        <v>375</v>
      </c>
      <c r="K34" s="67" t="s">
        <v>398</v>
      </c>
      <c r="L34" s="45"/>
      <c r="M34" s="45"/>
      <c r="N34" s="45"/>
    </row>
    <row r="35" spans="1:14" ht="36">
      <c r="A35" s="63">
        <v>1</v>
      </c>
      <c r="B35" s="63"/>
      <c r="C35" s="64">
        <v>101129280</v>
      </c>
      <c r="D35" s="46" t="s">
        <v>386</v>
      </c>
      <c r="E35" s="65" t="s">
        <v>387</v>
      </c>
      <c r="F35" s="44" t="s">
        <v>339</v>
      </c>
      <c r="G35" s="66" t="s">
        <v>340</v>
      </c>
      <c r="H35" s="45" t="s">
        <v>10</v>
      </c>
      <c r="I35" s="68" t="s">
        <v>25</v>
      </c>
      <c r="J35" s="68" t="s">
        <v>375</v>
      </c>
      <c r="K35" s="69" t="s">
        <v>94</v>
      </c>
      <c r="L35" s="70">
        <v>1</v>
      </c>
      <c r="M35" s="70" t="s">
        <v>282</v>
      </c>
      <c r="N35" s="70">
        <v>1</v>
      </c>
    </row>
    <row r="36" spans="1:14" ht="36">
      <c r="A36" s="63">
        <v>1</v>
      </c>
      <c r="B36" s="63"/>
      <c r="C36" s="64">
        <v>101129280</v>
      </c>
      <c r="D36" s="46" t="s">
        <v>386</v>
      </c>
      <c r="E36" s="65" t="s">
        <v>387</v>
      </c>
      <c r="F36" s="44" t="s">
        <v>339</v>
      </c>
      <c r="G36" s="66" t="s">
        <v>340</v>
      </c>
      <c r="H36" s="45" t="s">
        <v>10</v>
      </c>
      <c r="I36" s="68" t="s">
        <v>25</v>
      </c>
      <c r="J36" s="68" t="s">
        <v>375</v>
      </c>
      <c r="K36" s="69" t="s">
        <v>357</v>
      </c>
      <c r="L36" s="70">
        <v>1</v>
      </c>
      <c r="M36" s="70" t="s">
        <v>282</v>
      </c>
      <c r="N36" s="70">
        <v>1</v>
      </c>
    </row>
    <row r="37" spans="1:14" ht="36">
      <c r="A37" s="63">
        <v>1</v>
      </c>
      <c r="B37" s="63"/>
      <c r="C37" s="64">
        <v>101129280</v>
      </c>
      <c r="D37" s="46" t="s">
        <v>386</v>
      </c>
      <c r="E37" s="65" t="s">
        <v>387</v>
      </c>
      <c r="F37" s="44" t="s">
        <v>339</v>
      </c>
      <c r="G37" s="66" t="s">
        <v>340</v>
      </c>
      <c r="H37" s="45" t="s">
        <v>10</v>
      </c>
      <c r="I37" s="68" t="s">
        <v>25</v>
      </c>
      <c r="J37" s="68" t="s">
        <v>375</v>
      </c>
      <c r="K37" s="69" t="s">
        <v>354</v>
      </c>
      <c r="L37" s="70">
        <v>1</v>
      </c>
      <c r="M37" s="70" t="s">
        <v>282</v>
      </c>
      <c r="N37" s="70">
        <v>1</v>
      </c>
    </row>
    <row r="38" spans="1:14" ht="36">
      <c r="A38" s="63">
        <v>1</v>
      </c>
      <c r="B38" s="63"/>
      <c r="C38" s="64">
        <v>101129280</v>
      </c>
      <c r="D38" s="46" t="s">
        <v>386</v>
      </c>
      <c r="E38" s="65" t="s">
        <v>387</v>
      </c>
      <c r="F38" s="44" t="s">
        <v>339</v>
      </c>
      <c r="G38" s="66" t="s">
        <v>340</v>
      </c>
      <c r="H38" s="45" t="s">
        <v>10</v>
      </c>
      <c r="I38" s="68" t="s">
        <v>25</v>
      </c>
      <c r="J38" s="68" t="s">
        <v>375</v>
      </c>
      <c r="K38" s="69" t="s">
        <v>348</v>
      </c>
      <c r="L38" s="70">
        <v>1</v>
      </c>
      <c r="M38" s="70" t="s">
        <v>282</v>
      </c>
      <c r="N38" s="70">
        <v>1</v>
      </c>
    </row>
    <row r="39" spans="1:14" ht="36">
      <c r="A39" s="63">
        <v>1</v>
      </c>
      <c r="B39" s="63"/>
      <c r="C39" s="64">
        <v>101129280</v>
      </c>
      <c r="D39" s="46" t="s">
        <v>386</v>
      </c>
      <c r="E39" s="65" t="s">
        <v>387</v>
      </c>
      <c r="F39" s="44" t="s">
        <v>339</v>
      </c>
      <c r="G39" s="66" t="s">
        <v>340</v>
      </c>
      <c r="H39" s="45" t="s">
        <v>10</v>
      </c>
      <c r="I39" s="68" t="s">
        <v>25</v>
      </c>
      <c r="J39" s="68" t="s">
        <v>375</v>
      </c>
      <c r="K39" s="69" t="s">
        <v>132</v>
      </c>
      <c r="L39" s="70">
        <v>1</v>
      </c>
      <c r="M39" s="70" t="s">
        <v>399</v>
      </c>
      <c r="N39" s="70">
        <v>1</v>
      </c>
    </row>
    <row r="40" spans="1:14" ht="36">
      <c r="A40" s="63">
        <v>1</v>
      </c>
      <c r="B40" s="63"/>
      <c r="C40" s="64">
        <v>101129280</v>
      </c>
      <c r="D40" s="46" t="s">
        <v>386</v>
      </c>
      <c r="E40" s="65" t="s">
        <v>387</v>
      </c>
      <c r="F40" s="44" t="s">
        <v>339</v>
      </c>
      <c r="G40" s="66" t="s">
        <v>340</v>
      </c>
      <c r="H40" s="45" t="s">
        <v>395</v>
      </c>
      <c r="I40" s="68" t="s">
        <v>25</v>
      </c>
      <c r="J40" s="68" t="s">
        <v>375</v>
      </c>
      <c r="K40" s="69" t="s">
        <v>400</v>
      </c>
      <c r="L40" s="70">
        <v>1</v>
      </c>
      <c r="M40" s="70" t="s">
        <v>401</v>
      </c>
      <c r="N40" s="70">
        <v>1</v>
      </c>
    </row>
    <row r="41" spans="1:14" ht="48">
      <c r="A41" s="63">
        <v>1</v>
      </c>
      <c r="B41" s="63"/>
      <c r="C41" s="64">
        <v>101129280</v>
      </c>
      <c r="D41" s="46" t="s">
        <v>386</v>
      </c>
      <c r="E41" s="65" t="s">
        <v>387</v>
      </c>
      <c r="F41" s="44" t="s">
        <v>339</v>
      </c>
      <c r="G41" s="66" t="s">
        <v>340</v>
      </c>
      <c r="H41" s="45" t="s">
        <v>395</v>
      </c>
      <c r="I41" s="68" t="s">
        <v>25</v>
      </c>
      <c r="J41" s="68" t="s">
        <v>375</v>
      </c>
      <c r="K41" s="69" t="s">
        <v>402</v>
      </c>
      <c r="L41" s="70">
        <v>1</v>
      </c>
      <c r="M41" s="70" t="s">
        <v>403</v>
      </c>
      <c r="N41" s="70">
        <v>1</v>
      </c>
    </row>
    <row r="42" spans="1:14" ht="36">
      <c r="A42" s="63">
        <v>1</v>
      </c>
      <c r="B42" s="63"/>
      <c r="C42" s="64">
        <v>101129280</v>
      </c>
      <c r="D42" s="46" t="s">
        <v>386</v>
      </c>
      <c r="E42" s="65" t="s">
        <v>387</v>
      </c>
      <c r="F42" s="44" t="s">
        <v>339</v>
      </c>
      <c r="G42" s="66" t="s">
        <v>340</v>
      </c>
      <c r="H42" s="45" t="s">
        <v>395</v>
      </c>
      <c r="I42" s="68" t="s">
        <v>25</v>
      </c>
      <c r="J42" s="68" t="s">
        <v>375</v>
      </c>
      <c r="K42" s="69" t="s">
        <v>404</v>
      </c>
      <c r="L42" s="70">
        <v>1</v>
      </c>
      <c r="M42" s="70" t="s">
        <v>405</v>
      </c>
      <c r="N42" s="70">
        <v>1</v>
      </c>
    </row>
    <row r="43" spans="1:14" s="62" customFormat="1" ht="24">
      <c r="A43" s="47">
        <v>1</v>
      </c>
      <c r="B43" s="47">
        <v>1</v>
      </c>
      <c r="C43" s="57">
        <v>101129385</v>
      </c>
      <c r="D43" s="58" t="s">
        <v>368</v>
      </c>
      <c r="E43" s="47" t="s">
        <v>369</v>
      </c>
      <c r="F43" s="48" t="s">
        <v>534</v>
      </c>
      <c r="G43" s="59" t="s">
        <v>535</v>
      </c>
      <c r="H43" s="60" t="s">
        <v>20</v>
      </c>
      <c r="I43" s="47" t="s">
        <v>25</v>
      </c>
      <c r="J43" s="47" t="s">
        <v>375</v>
      </c>
      <c r="K43" s="61" t="s">
        <v>335</v>
      </c>
      <c r="L43" s="47">
        <v>1</v>
      </c>
      <c r="M43" s="47" t="s">
        <v>282</v>
      </c>
      <c r="N43" s="47">
        <v>1</v>
      </c>
    </row>
    <row r="44" spans="1:14" ht="36">
      <c r="A44" s="63">
        <v>1</v>
      </c>
      <c r="B44" s="63"/>
      <c r="C44" s="64">
        <v>101129385</v>
      </c>
      <c r="D44" s="46" t="s">
        <v>368</v>
      </c>
      <c r="E44" s="65" t="s">
        <v>369</v>
      </c>
      <c r="F44" s="44" t="s">
        <v>534</v>
      </c>
      <c r="G44" s="66" t="s">
        <v>535</v>
      </c>
      <c r="H44" s="45" t="s">
        <v>10</v>
      </c>
      <c r="I44" s="68" t="s">
        <v>25</v>
      </c>
      <c r="J44" s="68" t="s">
        <v>375</v>
      </c>
      <c r="K44" s="69" t="s">
        <v>94</v>
      </c>
      <c r="L44" s="70">
        <v>1</v>
      </c>
      <c r="M44" s="70" t="s">
        <v>282</v>
      </c>
      <c r="N44" s="70">
        <v>1</v>
      </c>
    </row>
    <row r="45" spans="1:14" ht="24">
      <c r="A45" s="63">
        <v>1</v>
      </c>
      <c r="B45" s="63"/>
      <c r="C45" s="64">
        <v>101129385</v>
      </c>
      <c r="D45" s="46" t="s">
        <v>386</v>
      </c>
      <c r="E45" s="65" t="s">
        <v>369</v>
      </c>
      <c r="F45" s="44" t="s">
        <v>534</v>
      </c>
      <c r="G45" s="66" t="s">
        <v>535</v>
      </c>
      <c r="H45" s="45" t="s">
        <v>10</v>
      </c>
      <c r="I45" s="68" t="s">
        <v>25</v>
      </c>
      <c r="J45" s="68" t="s">
        <v>375</v>
      </c>
      <c r="K45" s="69" t="s">
        <v>357</v>
      </c>
      <c r="L45" s="70">
        <v>1</v>
      </c>
      <c r="M45" s="70" t="s">
        <v>282</v>
      </c>
      <c r="N45" s="70">
        <v>1</v>
      </c>
    </row>
    <row r="46" spans="1:14" ht="36">
      <c r="A46" s="63">
        <v>1</v>
      </c>
      <c r="B46" s="63"/>
      <c r="C46" s="64">
        <v>101129385</v>
      </c>
      <c r="D46" s="46" t="s">
        <v>368</v>
      </c>
      <c r="E46" s="65" t="s">
        <v>369</v>
      </c>
      <c r="F46" s="44" t="s">
        <v>534</v>
      </c>
      <c r="G46" s="66" t="s">
        <v>535</v>
      </c>
      <c r="H46" s="45" t="s">
        <v>10</v>
      </c>
      <c r="I46" s="68" t="s">
        <v>25</v>
      </c>
      <c r="J46" s="68" t="s">
        <v>375</v>
      </c>
      <c r="K46" s="69" t="s">
        <v>348</v>
      </c>
      <c r="L46" s="70">
        <v>1</v>
      </c>
      <c r="M46" s="70" t="s">
        <v>282</v>
      </c>
      <c r="N46" s="70"/>
    </row>
    <row r="47" spans="1:14" ht="24">
      <c r="A47" s="63">
        <v>1</v>
      </c>
      <c r="B47" s="63"/>
      <c r="C47" s="64">
        <v>101129385</v>
      </c>
      <c r="D47" s="46" t="s">
        <v>368</v>
      </c>
      <c r="E47" s="65" t="s">
        <v>369</v>
      </c>
      <c r="F47" s="44" t="s">
        <v>534</v>
      </c>
      <c r="G47" s="66" t="s">
        <v>535</v>
      </c>
      <c r="H47" s="45" t="s">
        <v>10</v>
      </c>
      <c r="I47" s="68" t="s">
        <v>25</v>
      </c>
      <c r="J47" s="68" t="s">
        <v>375</v>
      </c>
      <c r="K47" s="69" t="s">
        <v>117</v>
      </c>
      <c r="L47" s="70">
        <v>1</v>
      </c>
      <c r="M47" s="70" t="s">
        <v>282</v>
      </c>
      <c r="N47" s="70">
        <v>1</v>
      </c>
    </row>
    <row r="48" spans="1:14" ht="24">
      <c r="A48" s="63">
        <v>1</v>
      </c>
      <c r="B48" s="63"/>
      <c r="C48" s="64">
        <v>101129385</v>
      </c>
      <c r="D48" s="46" t="s">
        <v>368</v>
      </c>
      <c r="E48" s="65" t="s">
        <v>369</v>
      </c>
      <c r="F48" s="44" t="s">
        <v>534</v>
      </c>
      <c r="G48" s="66" t="s">
        <v>535</v>
      </c>
      <c r="H48" s="45" t="s">
        <v>10</v>
      </c>
      <c r="I48" s="65" t="s">
        <v>155</v>
      </c>
      <c r="J48" s="65" t="s">
        <v>370</v>
      </c>
      <c r="K48" s="67" t="s">
        <v>536</v>
      </c>
      <c r="L48" s="70"/>
      <c r="M48" s="70"/>
      <c r="N48" s="70"/>
    </row>
    <row r="49" spans="1:14" ht="24">
      <c r="A49" s="63">
        <v>1</v>
      </c>
      <c r="B49" s="63"/>
      <c r="C49" s="64">
        <v>101129385</v>
      </c>
      <c r="D49" s="46" t="s">
        <v>368</v>
      </c>
      <c r="E49" s="65" t="s">
        <v>369</v>
      </c>
      <c r="F49" s="44" t="s">
        <v>534</v>
      </c>
      <c r="G49" s="66" t="s">
        <v>535</v>
      </c>
      <c r="H49" s="45" t="s">
        <v>10</v>
      </c>
      <c r="I49" s="65" t="s">
        <v>148</v>
      </c>
      <c r="J49" s="65" t="s">
        <v>370</v>
      </c>
      <c r="K49" s="67" t="s">
        <v>433</v>
      </c>
      <c r="L49" s="70"/>
      <c r="M49" s="45"/>
      <c r="N49" s="70"/>
    </row>
    <row r="50" spans="1:14" ht="24">
      <c r="A50" s="63">
        <v>1</v>
      </c>
      <c r="B50" s="63"/>
      <c r="C50" s="64">
        <v>101129385</v>
      </c>
      <c r="D50" s="46" t="s">
        <v>368</v>
      </c>
      <c r="E50" s="65" t="s">
        <v>369</v>
      </c>
      <c r="F50" s="44" t="s">
        <v>534</v>
      </c>
      <c r="G50" s="66" t="s">
        <v>535</v>
      </c>
      <c r="H50" s="45" t="s">
        <v>10</v>
      </c>
      <c r="I50" s="65" t="s">
        <v>148</v>
      </c>
      <c r="J50" s="65" t="s">
        <v>370</v>
      </c>
      <c r="K50" s="67" t="s">
        <v>537</v>
      </c>
      <c r="L50" s="70"/>
      <c r="M50" s="70"/>
      <c r="N50" s="70"/>
    </row>
    <row r="51" spans="1:14" ht="24">
      <c r="A51" s="63">
        <v>1</v>
      </c>
      <c r="B51" s="63"/>
      <c r="C51" s="64">
        <v>101129385</v>
      </c>
      <c r="D51" s="46" t="s">
        <v>368</v>
      </c>
      <c r="E51" s="65" t="s">
        <v>369</v>
      </c>
      <c r="F51" s="44" t="s">
        <v>534</v>
      </c>
      <c r="G51" s="66" t="s">
        <v>535</v>
      </c>
      <c r="H51" s="45" t="s">
        <v>10</v>
      </c>
      <c r="I51" s="65" t="s">
        <v>156</v>
      </c>
      <c r="J51" s="65" t="s">
        <v>370</v>
      </c>
      <c r="K51" s="67" t="s">
        <v>538</v>
      </c>
      <c r="L51" s="70"/>
      <c r="M51" s="70"/>
      <c r="N51" s="70"/>
    </row>
    <row r="52" spans="1:14" s="62" customFormat="1" ht="36">
      <c r="A52" s="47">
        <v>1</v>
      </c>
      <c r="B52" s="47">
        <v>1</v>
      </c>
      <c r="C52" s="57">
        <v>101129379</v>
      </c>
      <c r="D52" s="58" t="s">
        <v>406</v>
      </c>
      <c r="E52" s="47" t="s">
        <v>369</v>
      </c>
      <c r="F52" s="48" t="s">
        <v>292</v>
      </c>
      <c r="G52" s="59" t="s">
        <v>293</v>
      </c>
      <c r="H52" s="60" t="s">
        <v>20</v>
      </c>
      <c r="I52" s="47" t="s">
        <v>25</v>
      </c>
      <c r="J52" s="47" t="s">
        <v>375</v>
      </c>
      <c r="K52" s="61" t="s">
        <v>348</v>
      </c>
      <c r="L52" s="47">
        <v>1</v>
      </c>
      <c r="M52" s="47" t="s">
        <v>282</v>
      </c>
      <c r="N52" s="47"/>
    </row>
    <row r="53" spans="1:14" ht="36">
      <c r="A53" s="63">
        <v>1</v>
      </c>
      <c r="B53" s="63"/>
      <c r="C53" s="64">
        <v>101129379</v>
      </c>
      <c r="D53" s="46" t="s">
        <v>406</v>
      </c>
      <c r="E53" s="65" t="s">
        <v>369</v>
      </c>
      <c r="F53" s="44" t="s">
        <v>292</v>
      </c>
      <c r="G53" s="66" t="s">
        <v>293</v>
      </c>
      <c r="H53" s="45" t="s">
        <v>10</v>
      </c>
      <c r="I53" s="68" t="s">
        <v>25</v>
      </c>
      <c r="J53" s="68" t="s">
        <v>375</v>
      </c>
      <c r="K53" s="69" t="s">
        <v>110</v>
      </c>
      <c r="L53" s="70">
        <v>1</v>
      </c>
      <c r="M53" s="70" t="s">
        <v>282</v>
      </c>
      <c r="N53" s="70">
        <v>1</v>
      </c>
    </row>
    <row r="54" spans="1:14" ht="36">
      <c r="A54" s="63">
        <v>1</v>
      </c>
      <c r="B54" s="63"/>
      <c r="C54" s="64">
        <v>101129379</v>
      </c>
      <c r="D54" s="46" t="s">
        <v>406</v>
      </c>
      <c r="E54" s="65" t="s">
        <v>369</v>
      </c>
      <c r="F54" s="44" t="s">
        <v>292</v>
      </c>
      <c r="G54" s="66" t="s">
        <v>293</v>
      </c>
      <c r="H54" s="45" t="s">
        <v>10</v>
      </c>
      <c r="I54" s="65" t="s">
        <v>146</v>
      </c>
      <c r="J54" s="65" t="s">
        <v>370</v>
      </c>
      <c r="K54" s="67" t="s">
        <v>218</v>
      </c>
      <c r="L54" s="45"/>
      <c r="M54" s="45"/>
      <c r="N54" s="45"/>
    </row>
    <row r="55" spans="1:14" ht="36">
      <c r="A55" s="63">
        <v>1</v>
      </c>
      <c r="B55" s="63"/>
      <c r="C55" s="64">
        <v>101129379</v>
      </c>
      <c r="D55" s="46" t="s">
        <v>406</v>
      </c>
      <c r="E55" s="65" t="s">
        <v>369</v>
      </c>
      <c r="F55" s="44" t="s">
        <v>292</v>
      </c>
      <c r="G55" s="66" t="s">
        <v>293</v>
      </c>
      <c r="H55" s="45" t="s">
        <v>10</v>
      </c>
      <c r="I55" s="65" t="s">
        <v>73</v>
      </c>
      <c r="J55" s="65" t="s">
        <v>370</v>
      </c>
      <c r="K55" s="67" t="s">
        <v>407</v>
      </c>
      <c r="L55" s="45"/>
      <c r="M55" s="45"/>
      <c r="N55" s="45"/>
    </row>
    <row r="56" spans="1:14" ht="36">
      <c r="A56" s="63">
        <v>1</v>
      </c>
      <c r="B56" s="63"/>
      <c r="C56" s="64">
        <v>101129379</v>
      </c>
      <c r="D56" s="46" t="s">
        <v>406</v>
      </c>
      <c r="E56" s="65" t="s">
        <v>369</v>
      </c>
      <c r="F56" s="44" t="s">
        <v>292</v>
      </c>
      <c r="G56" s="66" t="s">
        <v>293</v>
      </c>
      <c r="H56" s="45" t="s">
        <v>10</v>
      </c>
      <c r="I56" s="65" t="s">
        <v>81</v>
      </c>
      <c r="J56" s="65" t="s">
        <v>370</v>
      </c>
      <c r="K56" s="67" t="s">
        <v>213</v>
      </c>
      <c r="L56" s="45"/>
      <c r="M56" s="45"/>
      <c r="N56" s="45"/>
    </row>
    <row r="57" spans="1:14" ht="36">
      <c r="A57" s="63">
        <v>1</v>
      </c>
      <c r="B57" s="63"/>
      <c r="C57" s="64">
        <v>101129379</v>
      </c>
      <c r="D57" s="46" t="s">
        <v>406</v>
      </c>
      <c r="E57" s="65" t="s">
        <v>369</v>
      </c>
      <c r="F57" s="44" t="s">
        <v>292</v>
      </c>
      <c r="G57" s="66" t="s">
        <v>293</v>
      </c>
      <c r="H57" s="45" t="s">
        <v>10</v>
      </c>
      <c r="I57" s="68" t="s">
        <v>25</v>
      </c>
      <c r="J57" s="68" t="s">
        <v>375</v>
      </c>
      <c r="K57" s="69" t="s">
        <v>123</v>
      </c>
      <c r="L57" s="70">
        <v>1</v>
      </c>
      <c r="M57" s="70" t="s">
        <v>282</v>
      </c>
      <c r="N57" s="70">
        <v>1</v>
      </c>
    </row>
    <row r="58" spans="1:14" ht="36">
      <c r="A58" s="63">
        <v>1</v>
      </c>
      <c r="B58" s="63"/>
      <c r="C58" s="64">
        <v>101129379</v>
      </c>
      <c r="D58" s="46" t="s">
        <v>406</v>
      </c>
      <c r="E58" s="65" t="s">
        <v>369</v>
      </c>
      <c r="F58" s="44" t="s">
        <v>292</v>
      </c>
      <c r="G58" s="66" t="s">
        <v>293</v>
      </c>
      <c r="H58" s="45" t="s">
        <v>10</v>
      </c>
      <c r="I58" s="68" t="s">
        <v>25</v>
      </c>
      <c r="J58" s="68" t="s">
        <v>375</v>
      </c>
      <c r="K58" s="69" t="s">
        <v>327</v>
      </c>
      <c r="L58" s="70">
        <v>1</v>
      </c>
      <c r="M58" s="70" t="s">
        <v>282</v>
      </c>
      <c r="N58" s="70">
        <v>1</v>
      </c>
    </row>
    <row r="59" spans="1:14" ht="36">
      <c r="A59" s="63">
        <v>1</v>
      </c>
      <c r="B59" s="63"/>
      <c r="C59" s="64">
        <v>101129379</v>
      </c>
      <c r="D59" s="46" t="s">
        <v>406</v>
      </c>
      <c r="E59" s="65" t="s">
        <v>369</v>
      </c>
      <c r="F59" s="44" t="s">
        <v>292</v>
      </c>
      <c r="G59" s="66" t="s">
        <v>293</v>
      </c>
      <c r="H59" s="45" t="s">
        <v>10</v>
      </c>
      <c r="I59" s="68" t="s">
        <v>25</v>
      </c>
      <c r="J59" s="68" t="s">
        <v>375</v>
      </c>
      <c r="K59" s="69" t="s">
        <v>311</v>
      </c>
      <c r="L59" s="70">
        <v>1</v>
      </c>
      <c r="M59" s="70" t="s">
        <v>282</v>
      </c>
      <c r="N59" s="70">
        <v>1</v>
      </c>
    </row>
    <row r="60" spans="1:14" s="62" customFormat="1" ht="48">
      <c r="A60" s="72">
        <v>1</v>
      </c>
      <c r="B60" s="72">
        <v>1</v>
      </c>
      <c r="C60" s="57">
        <v>101128713</v>
      </c>
      <c r="D60" s="58" t="s">
        <v>368</v>
      </c>
      <c r="E60" s="47" t="s">
        <v>369</v>
      </c>
      <c r="F60" s="48" t="s">
        <v>312</v>
      </c>
      <c r="G60" s="59" t="s">
        <v>313</v>
      </c>
      <c r="H60" s="60" t="s">
        <v>20</v>
      </c>
      <c r="I60" s="47" t="s">
        <v>82</v>
      </c>
      <c r="J60" s="47" t="s">
        <v>370</v>
      </c>
      <c r="K60" s="61" t="s">
        <v>408</v>
      </c>
      <c r="L60" s="73"/>
      <c r="M60" s="73"/>
      <c r="N60" s="73"/>
    </row>
    <row r="61" spans="1:14" ht="48">
      <c r="A61" s="63">
        <v>1</v>
      </c>
      <c r="B61" s="63"/>
      <c r="C61" s="64">
        <v>101128713</v>
      </c>
      <c r="D61" s="46" t="s">
        <v>368</v>
      </c>
      <c r="E61" s="65" t="s">
        <v>369</v>
      </c>
      <c r="F61" s="44" t="s">
        <v>312</v>
      </c>
      <c r="G61" s="66" t="s">
        <v>313</v>
      </c>
      <c r="H61" s="45" t="s">
        <v>10</v>
      </c>
      <c r="I61" s="65" t="s">
        <v>65</v>
      </c>
      <c r="J61" s="65" t="s">
        <v>370</v>
      </c>
      <c r="K61" s="67" t="s">
        <v>409</v>
      </c>
      <c r="L61" s="45"/>
      <c r="M61" s="45"/>
      <c r="N61" s="45"/>
    </row>
    <row r="62" spans="1:14" ht="48">
      <c r="A62" s="63">
        <v>1</v>
      </c>
      <c r="B62" s="63"/>
      <c r="C62" s="64">
        <v>101128713</v>
      </c>
      <c r="D62" s="46" t="s">
        <v>368</v>
      </c>
      <c r="E62" s="65" t="s">
        <v>369</v>
      </c>
      <c r="F62" s="44" t="s">
        <v>312</v>
      </c>
      <c r="G62" s="66" t="s">
        <v>313</v>
      </c>
      <c r="H62" s="45" t="s">
        <v>10</v>
      </c>
      <c r="I62" s="65" t="s">
        <v>90</v>
      </c>
      <c r="J62" s="65" t="s">
        <v>370</v>
      </c>
      <c r="K62" s="67" t="s">
        <v>410</v>
      </c>
      <c r="L62" s="45"/>
      <c r="M62" s="45"/>
      <c r="N62" s="45"/>
    </row>
    <row r="63" spans="1:14" ht="48">
      <c r="A63" s="63">
        <v>1</v>
      </c>
      <c r="B63" s="63"/>
      <c r="C63" s="64">
        <v>101128713</v>
      </c>
      <c r="D63" s="46" t="s">
        <v>368</v>
      </c>
      <c r="E63" s="65" t="s">
        <v>369</v>
      </c>
      <c r="F63" s="44" t="s">
        <v>312</v>
      </c>
      <c r="G63" s="66" t="s">
        <v>313</v>
      </c>
      <c r="H63" s="45" t="s">
        <v>10</v>
      </c>
      <c r="I63" s="68" t="s">
        <v>25</v>
      </c>
      <c r="J63" s="68" t="s">
        <v>375</v>
      </c>
      <c r="K63" s="69" t="s">
        <v>337</v>
      </c>
      <c r="L63" s="70">
        <v>1</v>
      </c>
      <c r="M63" s="70" t="s">
        <v>282</v>
      </c>
      <c r="N63" s="70">
        <v>1</v>
      </c>
    </row>
    <row r="64" spans="1:14" ht="48">
      <c r="A64" s="63">
        <v>1</v>
      </c>
      <c r="B64" s="63"/>
      <c r="C64" s="64">
        <v>101128713</v>
      </c>
      <c r="D64" s="46" t="s">
        <v>368</v>
      </c>
      <c r="E64" s="65" t="s">
        <v>369</v>
      </c>
      <c r="F64" s="44" t="s">
        <v>312</v>
      </c>
      <c r="G64" s="66" t="s">
        <v>313</v>
      </c>
      <c r="H64" s="45" t="s">
        <v>10</v>
      </c>
      <c r="I64" s="68" t="s">
        <v>25</v>
      </c>
      <c r="J64" s="68" t="s">
        <v>375</v>
      </c>
      <c r="K64" s="69" t="s">
        <v>311</v>
      </c>
      <c r="L64" s="70">
        <v>1</v>
      </c>
      <c r="M64" s="70" t="s">
        <v>282</v>
      </c>
      <c r="N64" s="70"/>
    </row>
    <row r="65" spans="1:14" ht="48">
      <c r="A65" s="63">
        <v>1</v>
      </c>
      <c r="B65" s="63"/>
      <c r="C65" s="64">
        <v>101128713</v>
      </c>
      <c r="D65" s="46" t="s">
        <v>368</v>
      </c>
      <c r="E65" s="65" t="s">
        <v>369</v>
      </c>
      <c r="F65" s="44" t="s">
        <v>312</v>
      </c>
      <c r="G65" s="66" t="s">
        <v>313</v>
      </c>
      <c r="H65" s="45" t="s">
        <v>10</v>
      </c>
      <c r="I65" s="68" t="s">
        <v>25</v>
      </c>
      <c r="J65" s="68" t="s">
        <v>375</v>
      </c>
      <c r="K65" s="69" t="s">
        <v>316</v>
      </c>
      <c r="L65" s="70">
        <v>1</v>
      </c>
      <c r="M65" s="70" t="s">
        <v>282</v>
      </c>
      <c r="N65" s="70">
        <v>1</v>
      </c>
    </row>
    <row r="66" spans="1:14" ht="48">
      <c r="A66" s="63">
        <v>1</v>
      </c>
      <c r="B66" s="63"/>
      <c r="C66" s="64">
        <v>101128713</v>
      </c>
      <c r="D66" s="46" t="s">
        <v>368</v>
      </c>
      <c r="E66" s="65" t="s">
        <v>369</v>
      </c>
      <c r="F66" s="44" t="s">
        <v>312</v>
      </c>
      <c r="G66" s="66" t="s">
        <v>313</v>
      </c>
      <c r="H66" s="45" t="s">
        <v>10</v>
      </c>
      <c r="I66" s="68" t="s">
        <v>25</v>
      </c>
      <c r="J66" s="68" t="s">
        <v>375</v>
      </c>
      <c r="K66" s="69" t="s">
        <v>348</v>
      </c>
      <c r="L66" s="70">
        <v>1</v>
      </c>
      <c r="M66" s="70" t="s">
        <v>282</v>
      </c>
      <c r="N66" s="70"/>
    </row>
    <row r="67" spans="1:14" ht="48">
      <c r="A67" s="63">
        <v>1</v>
      </c>
      <c r="B67" s="63"/>
      <c r="C67" s="64">
        <v>101128713</v>
      </c>
      <c r="D67" s="46" t="s">
        <v>368</v>
      </c>
      <c r="E67" s="65" t="s">
        <v>369</v>
      </c>
      <c r="F67" s="44" t="s">
        <v>312</v>
      </c>
      <c r="G67" s="66" t="s">
        <v>313</v>
      </c>
      <c r="H67" s="45" t="s">
        <v>10</v>
      </c>
      <c r="I67" s="68" t="s">
        <v>25</v>
      </c>
      <c r="J67" s="68" t="s">
        <v>375</v>
      </c>
      <c r="K67" s="69" t="s">
        <v>352</v>
      </c>
      <c r="L67" s="70">
        <v>1</v>
      </c>
      <c r="M67" s="70" t="s">
        <v>282</v>
      </c>
      <c r="N67" s="70">
        <v>1</v>
      </c>
    </row>
    <row r="68" spans="1:14" ht="48">
      <c r="A68" s="63">
        <v>1</v>
      </c>
      <c r="B68" s="63"/>
      <c r="C68" s="64">
        <v>101128713</v>
      </c>
      <c r="D68" s="46" t="s">
        <v>368</v>
      </c>
      <c r="E68" s="65" t="s">
        <v>369</v>
      </c>
      <c r="F68" s="44" t="s">
        <v>312</v>
      </c>
      <c r="G68" s="66" t="s">
        <v>313</v>
      </c>
      <c r="H68" s="45" t="s">
        <v>10</v>
      </c>
      <c r="I68" s="68" t="s">
        <v>25</v>
      </c>
      <c r="J68" s="68" t="s">
        <v>375</v>
      </c>
      <c r="K68" s="69" t="s">
        <v>353</v>
      </c>
      <c r="L68" s="70">
        <v>1</v>
      </c>
      <c r="M68" s="70" t="s">
        <v>282</v>
      </c>
      <c r="N68" s="70">
        <v>1</v>
      </c>
    </row>
    <row r="69" spans="1:14" ht="48">
      <c r="A69" s="63">
        <v>1</v>
      </c>
      <c r="B69" s="63"/>
      <c r="C69" s="64">
        <v>101128713</v>
      </c>
      <c r="D69" s="46" t="s">
        <v>368</v>
      </c>
      <c r="E69" s="65" t="s">
        <v>369</v>
      </c>
      <c r="F69" s="44" t="s">
        <v>312</v>
      </c>
      <c r="G69" s="66" t="s">
        <v>313</v>
      </c>
      <c r="H69" s="45" t="s">
        <v>10</v>
      </c>
      <c r="I69" s="68" t="s">
        <v>25</v>
      </c>
      <c r="J69" s="68" t="s">
        <v>375</v>
      </c>
      <c r="K69" s="69" t="s">
        <v>358</v>
      </c>
      <c r="L69" s="70">
        <v>1</v>
      </c>
      <c r="M69" s="70" t="s">
        <v>282</v>
      </c>
      <c r="N69" s="70">
        <v>1</v>
      </c>
    </row>
    <row r="70" spans="1:14" s="62" customFormat="1" ht="48">
      <c r="A70" s="48">
        <v>1</v>
      </c>
      <c r="B70" s="48">
        <v>1</v>
      </c>
      <c r="C70" s="48">
        <v>101127683</v>
      </c>
      <c r="D70" s="48" t="s">
        <v>368</v>
      </c>
      <c r="E70" s="48" t="s">
        <v>411</v>
      </c>
      <c r="F70" s="48" t="s">
        <v>296</v>
      </c>
      <c r="G70" s="74" t="s">
        <v>297</v>
      </c>
      <c r="H70" s="48" t="s">
        <v>20</v>
      </c>
      <c r="I70" s="48" t="s">
        <v>81</v>
      </c>
      <c r="J70" s="48" t="s">
        <v>370</v>
      </c>
      <c r="K70" s="74" t="s">
        <v>412</v>
      </c>
      <c r="L70" s="48"/>
      <c r="M70" s="48"/>
      <c r="N70" s="48"/>
    </row>
    <row r="71" spans="1:14" ht="48">
      <c r="A71" s="63">
        <v>1</v>
      </c>
      <c r="B71" s="63"/>
      <c r="C71" s="64">
        <v>101127683</v>
      </c>
      <c r="D71" s="46" t="s">
        <v>368</v>
      </c>
      <c r="E71" s="65" t="s">
        <v>411</v>
      </c>
      <c r="F71" s="44" t="s">
        <v>296</v>
      </c>
      <c r="G71" s="66" t="s">
        <v>297</v>
      </c>
      <c r="H71" s="45" t="s">
        <v>10</v>
      </c>
      <c r="I71" s="65" t="s">
        <v>166</v>
      </c>
      <c r="J71" s="65" t="s">
        <v>370</v>
      </c>
      <c r="K71" s="67" t="s">
        <v>413</v>
      </c>
      <c r="L71" s="45"/>
      <c r="M71" s="45"/>
      <c r="N71" s="45"/>
    </row>
    <row r="72" spans="1:14" ht="48">
      <c r="A72" s="63">
        <v>1</v>
      </c>
      <c r="B72" s="63"/>
      <c r="C72" s="64">
        <v>101127683</v>
      </c>
      <c r="D72" s="46" t="s">
        <v>368</v>
      </c>
      <c r="E72" s="65" t="s">
        <v>411</v>
      </c>
      <c r="F72" s="44" t="s">
        <v>296</v>
      </c>
      <c r="G72" s="66" t="s">
        <v>297</v>
      </c>
      <c r="H72" s="45" t="s">
        <v>10</v>
      </c>
      <c r="I72" s="65" t="s">
        <v>90</v>
      </c>
      <c r="J72" s="65" t="s">
        <v>370</v>
      </c>
      <c r="K72" s="67" t="s">
        <v>414</v>
      </c>
      <c r="L72" s="45"/>
      <c r="M72" s="45"/>
      <c r="N72" s="45"/>
    </row>
    <row r="73" spans="1:14" ht="48">
      <c r="A73" s="63">
        <v>1</v>
      </c>
      <c r="B73" s="63"/>
      <c r="C73" s="64">
        <v>101127683</v>
      </c>
      <c r="D73" s="46" t="s">
        <v>368</v>
      </c>
      <c r="E73" s="65" t="s">
        <v>411</v>
      </c>
      <c r="F73" s="44" t="s">
        <v>296</v>
      </c>
      <c r="G73" s="66" t="s">
        <v>297</v>
      </c>
      <c r="H73" s="45" t="s">
        <v>395</v>
      </c>
      <c r="I73" s="65" t="s">
        <v>415</v>
      </c>
      <c r="J73" s="65" t="s">
        <v>375</v>
      </c>
      <c r="K73" s="67" t="s">
        <v>416</v>
      </c>
      <c r="L73" s="45"/>
      <c r="M73" s="45"/>
      <c r="N73" s="45"/>
    </row>
    <row r="74" spans="1:14" ht="48">
      <c r="A74" s="63">
        <v>1</v>
      </c>
      <c r="B74" s="63"/>
      <c r="C74" s="64">
        <v>101127683</v>
      </c>
      <c r="D74" s="46" t="s">
        <v>368</v>
      </c>
      <c r="E74" s="65" t="s">
        <v>411</v>
      </c>
      <c r="F74" s="44" t="s">
        <v>296</v>
      </c>
      <c r="G74" s="66" t="s">
        <v>297</v>
      </c>
      <c r="H74" s="45" t="s">
        <v>10</v>
      </c>
      <c r="I74" s="65" t="s">
        <v>415</v>
      </c>
      <c r="J74" s="65" t="s">
        <v>375</v>
      </c>
      <c r="K74" s="67" t="s">
        <v>417</v>
      </c>
      <c r="L74" s="45"/>
      <c r="M74" s="45"/>
      <c r="N74" s="45"/>
    </row>
    <row r="75" spans="1:14" ht="48">
      <c r="A75" s="63">
        <v>1</v>
      </c>
      <c r="B75" s="63"/>
      <c r="C75" s="64">
        <v>101127683</v>
      </c>
      <c r="D75" s="46" t="s">
        <v>368</v>
      </c>
      <c r="E75" s="65" t="s">
        <v>411</v>
      </c>
      <c r="F75" s="44" t="s">
        <v>296</v>
      </c>
      <c r="G75" s="66" t="s">
        <v>297</v>
      </c>
      <c r="H75" s="45" t="s">
        <v>10</v>
      </c>
      <c r="I75" s="65" t="s">
        <v>415</v>
      </c>
      <c r="J75" s="65" t="s">
        <v>375</v>
      </c>
      <c r="K75" s="67" t="s">
        <v>418</v>
      </c>
      <c r="L75" s="45"/>
      <c r="M75" s="45"/>
      <c r="N75" s="45"/>
    </row>
    <row r="76" spans="1:14" ht="48">
      <c r="A76" s="63">
        <v>1</v>
      </c>
      <c r="B76" s="63"/>
      <c r="C76" s="64">
        <v>101127683</v>
      </c>
      <c r="D76" s="46" t="s">
        <v>368</v>
      </c>
      <c r="E76" s="65" t="s">
        <v>411</v>
      </c>
      <c r="F76" s="44" t="s">
        <v>296</v>
      </c>
      <c r="G76" s="66" t="s">
        <v>297</v>
      </c>
      <c r="H76" s="45" t="s">
        <v>10</v>
      </c>
      <c r="I76" s="65" t="s">
        <v>415</v>
      </c>
      <c r="J76" s="65" t="s">
        <v>375</v>
      </c>
      <c r="K76" s="67" t="s">
        <v>419</v>
      </c>
      <c r="L76" s="45"/>
      <c r="M76" s="45"/>
      <c r="N76" s="45"/>
    </row>
    <row r="77" spans="1:14" ht="48">
      <c r="A77" s="63">
        <v>1</v>
      </c>
      <c r="B77" s="63"/>
      <c r="C77" s="64">
        <v>101127683</v>
      </c>
      <c r="D77" s="46" t="s">
        <v>368</v>
      </c>
      <c r="E77" s="65" t="s">
        <v>411</v>
      </c>
      <c r="F77" s="44" t="s">
        <v>296</v>
      </c>
      <c r="G77" s="66" t="s">
        <v>297</v>
      </c>
      <c r="H77" s="45" t="s">
        <v>10</v>
      </c>
      <c r="I77" s="65" t="s">
        <v>415</v>
      </c>
      <c r="J77" s="65" t="s">
        <v>375</v>
      </c>
      <c r="K77" s="67" t="s">
        <v>420</v>
      </c>
      <c r="L77" s="45"/>
      <c r="M77" s="45"/>
      <c r="N77" s="45"/>
    </row>
    <row r="78" spans="1:14" ht="48">
      <c r="A78" s="63">
        <v>1</v>
      </c>
      <c r="B78" s="63"/>
      <c r="C78" s="64">
        <v>101127683</v>
      </c>
      <c r="D78" s="46" t="s">
        <v>368</v>
      </c>
      <c r="E78" s="65" t="s">
        <v>411</v>
      </c>
      <c r="F78" s="44" t="s">
        <v>296</v>
      </c>
      <c r="G78" s="66" t="s">
        <v>297</v>
      </c>
      <c r="H78" s="45" t="s">
        <v>10</v>
      </c>
      <c r="I78" s="68" t="s">
        <v>25</v>
      </c>
      <c r="J78" s="68" t="s">
        <v>375</v>
      </c>
      <c r="K78" s="69" t="s">
        <v>421</v>
      </c>
      <c r="L78" s="70">
        <v>1</v>
      </c>
      <c r="M78" s="70" t="s">
        <v>282</v>
      </c>
      <c r="N78" s="70">
        <v>1</v>
      </c>
    </row>
    <row r="79" spans="1:14" ht="48">
      <c r="A79" s="63">
        <v>1</v>
      </c>
      <c r="B79" s="63"/>
      <c r="C79" s="64">
        <v>101127683</v>
      </c>
      <c r="D79" s="46" t="s">
        <v>368</v>
      </c>
      <c r="E79" s="65" t="s">
        <v>411</v>
      </c>
      <c r="F79" s="44" t="s">
        <v>296</v>
      </c>
      <c r="G79" s="66" t="s">
        <v>297</v>
      </c>
      <c r="H79" s="45" t="s">
        <v>10</v>
      </c>
      <c r="I79" s="68" t="s">
        <v>25</v>
      </c>
      <c r="J79" s="68" t="s">
        <v>375</v>
      </c>
      <c r="K79" s="69" t="s">
        <v>331</v>
      </c>
      <c r="L79" s="70">
        <v>1</v>
      </c>
      <c r="M79" s="70" t="s">
        <v>282</v>
      </c>
      <c r="N79" s="70"/>
    </row>
    <row r="80" spans="1:14" ht="48">
      <c r="A80" s="63">
        <v>1</v>
      </c>
      <c r="B80" s="63"/>
      <c r="C80" s="64">
        <v>101127683</v>
      </c>
      <c r="D80" s="46" t="s">
        <v>368</v>
      </c>
      <c r="E80" s="65" t="s">
        <v>411</v>
      </c>
      <c r="F80" s="44" t="s">
        <v>296</v>
      </c>
      <c r="G80" s="66" t="s">
        <v>297</v>
      </c>
      <c r="H80" s="45" t="s">
        <v>10</v>
      </c>
      <c r="I80" s="68" t="s">
        <v>25</v>
      </c>
      <c r="J80" s="68" t="s">
        <v>375</v>
      </c>
      <c r="K80" s="69" t="s">
        <v>323</v>
      </c>
      <c r="L80" s="70">
        <v>1</v>
      </c>
      <c r="M80" s="70" t="s">
        <v>282</v>
      </c>
      <c r="N80" s="70">
        <v>1</v>
      </c>
    </row>
    <row r="81" spans="1:14" ht="48">
      <c r="A81" s="63">
        <v>1</v>
      </c>
      <c r="B81" s="63"/>
      <c r="C81" s="64">
        <v>101127683</v>
      </c>
      <c r="D81" s="46" t="s">
        <v>368</v>
      </c>
      <c r="E81" s="65" t="s">
        <v>411</v>
      </c>
      <c r="F81" s="44" t="s">
        <v>296</v>
      </c>
      <c r="G81" s="66" t="s">
        <v>297</v>
      </c>
      <c r="H81" s="45" t="s">
        <v>395</v>
      </c>
      <c r="I81" s="68" t="s">
        <v>25</v>
      </c>
      <c r="J81" s="68" t="s">
        <v>375</v>
      </c>
      <c r="K81" s="69" t="s">
        <v>422</v>
      </c>
      <c r="L81" s="70">
        <v>1</v>
      </c>
      <c r="M81" s="70" t="s">
        <v>423</v>
      </c>
      <c r="N81" s="70">
        <v>1</v>
      </c>
    </row>
    <row r="82" spans="1:14" ht="48">
      <c r="A82" s="63">
        <v>1</v>
      </c>
      <c r="B82" s="63"/>
      <c r="C82" s="64">
        <v>101127683</v>
      </c>
      <c r="D82" s="46" t="s">
        <v>368</v>
      </c>
      <c r="E82" s="65" t="s">
        <v>411</v>
      </c>
      <c r="F82" s="44" t="s">
        <v>296</v>
      </c>
      <c r="G82" s="66" t="s">
        <v>297</v>
      </c>
      <c r="H82" s="45" t="s">
        <v>395</v>
      </c>
      <c r="I82" s="68" t="s">
        <v>25</v>
      </c>
      <c r="J82" s="68" t="s">
        <v>375</v>
      </c>
      <c r="K82" s="69" t="s">
        <v>424</v>
      </c>
      <c r="L82" s="70">
        <v>1</v>
      </c>
      <c r="M82" s="70" t="s">
        <v>423</v>
      </c>
      <c r="N82" s="70">
        <v>1</v>
      </c>
    </row>
    <row r="83" spans="1:14" ht="48">
      <c r="A83" s="63">
        <v>1</v>
      </c>
      <c r="B83" s="63"/>
      <c r="C83" s="64">
        <v>101127683</v>
      </c>
      <c r="D83" s="46" t="s">
        <v>368</v>
      </c>
      <c r="E83" s="65" t="s">
        <v>411</v>
      </c>
      <c r="F83" s="44" t="s">
        <v>296</v>
      </c>
      <c r="G83" s="66" t="s">
        <v>297</v>
      </c>
      <c r="H83" s="45" t="s">
        <v>10</v>
      </c>
      <c r="I83" s="68" t="s">
        <v>25</v>
      </c>
      <c r="J83" s="68" t="s">
        <v>375</v>
      </c>
      <c r="K83" s="69" t="s">
        <v>425</v>
      </c>
      <c r="L83" s="70">
        <v>1</v>
      </c>
      <c r="M83" s="70" t="s">
        <v>423</v>
      </c>
      <c r="N83" s="70">
        <v>1</v>
      </c>
    </row>
    <row r="84" spans="1:14" ht="48">
      <c r="A84" s="63">
        <v>1</v>
      </c>
      <c r="B84" s="63"/>
      <c r="C84" s="64">
        <v>101127683</v>
      </c>
      <c r="D84" s="46" t="s">
        <v>368</v>
      </c>
      <c r="E84" s="65" t="s">
        <v>411</v>
      </c>
      <c r="F84" s="44" t="s">
        <v>296</v>
      </c>
      <c r="G84" s="66" t="s">
        <v>297</v>
      </c>
      <c r="H84" s="45" t="s">
        <v>395</v>
      </c>
      <c r="I84" s="68" t="s">
        <v>25</v>
      </c>
      <c r="J84" s="68" t="s">
        <v>375</v>
      </c>
      <c r="K84" s="69" t="s">
        <v>426</v>
      </c>
      <c r="L84" s="70">
        <v>1</v>
      </c>
      <c r="M84" s="70" t="s">
        <v>377</v>
      </c>
      <c r="N84" s="70">
        <v>1</v>
      </c>
    </row>
    <row r="85" spans="1:14" ht="48">
      <c r="A85" s="63">
        <v>1</v>
      </c>
      <c r="B85" s="63"/>
      <c r="C85" s="64">
        <v>101127683</v>
      </c>
      <c r="D85" s="46" t="s">
        <v>368</v>
      </c>
      <c r="E85" s="65" t="s">
        <v>411</v>
      </c>
      <c r="F85" s="44" t="s">
        <v>296</v>
      </c>
      <c r="G85" s="66" t="s">
        <v>297</v>
      </c>
      <c r="H85" s="45" t="s">
        <v>395</v>
      </c>
      <c r="I85" s="68" t="s">
        <v>25</v>
      </c>
      <c r="J85" s="68" t="s">
        <v>375</v>
      </c>
      <c r="K85" s="69" t="s">
        <v>427</v>
      </c>
      <c r="L85" s="70">
        <v>1</v>
      </c>
      <c r="M85" s="70" t="s">
        <v>377</v>
      </c>
      <c r="N85" s="70">
        <v>1</v>
      </c>
    </row>
    <row r="86" spans="1:14" s="62" customFormat="1" ht="24">
      <c r="A86" s="57">
        <v>1</v>
      </c>
      <c r="B86" s="57">
        <v>1</v>
      </c>
      <c r="C86" s="57">
        <v>101129236</v>
      </c>
      <c r="D86" s="58" t="s">
        <v>386</v>
      </c>
      <c r="E86" s="48" t="s">
        <v>369</v>
      </c>
      <c r="F86" s="48" t="s">
        <v>303</v>
      </c>
      <c r="G86" s="59" t="s">
        <v>304</v>
      </c>
      <c r="H86" s="60" t="s">
        <v>20</v>
      </c>
      <c r="I86" s="47" t="s">
        <v>25</v>
      </c>
      <c r="J86" s="47" t="s">
        <v>375</v>
      </c>
      <c r="K86" s="61" t="s">
        <v>344</v>
      </c>
      <c r="L86" s="75">
        <v>1</v>
      </c>
      <c r="M86" s="75" t="s">
        <v>282</v>
      </c>
      <c r="N86" s="75">
        <v>1</v>
      </c>
    </row>
    <row r="87" spans="1:14" ht="24">
      <c r="A87" s="63">
        <v>1</v>
      </c>
      <c r="B87" s="63"/>
      <c r="C87" s="64">
        <v>101129236</v>
      </c>
      <c r="D87" s="46" t="s">
        <v>386</v>
      </c>
      <c r="E87" s="65" t="s">
        <v>369</v>
      </c>
      <c r="F87" s="44" t="s">
        <v>303</v>
      </c>
      <c r="G87" s="66" t="s">
        <v>304</v>
      </c>
      <c r="H87" s="45" t="s">
        <v>10</v>
      </c>
      <c r="I87" s="65" t="s">
        <v>428</v>
      </c>
      <c r="J87" s="65" t="s">
        <v>370</v>
      </c>
      <c r="K87" s="67" t="s">
        <v>429</v>
      </c>
      <c r="L87" s="45"/>
      <c r="M87" s="45"/>
      <c r="N87" s="45"/>
    </row>
    <row r="88" spans="1:14" ht="24">
      <c r="A88" s="63">
        <v>1</v>
      </c>
      <c r="B88" s="63"/>
      <c r="C88" s="64">
        <v>101129236</v>
      </c>
      <c r="D88" s="46" t="s">
        <v>386</v>
      </c>
      <c r="E88" s="65" t="s">
        <v>369</v>
      </c>
      <c r="F88" s="44" t="s">
        <v>303</v>
      </c>
      <c r="G88" s="66" t="s">
        <v>304</v>
      </c>
      <c r="H88" s="45" t="s">
        <v>10</v>
      </c>
      <c r="I88" s="65" t="s">
        <v>73</v>
      </c>
      <c r="J88" s="65" t="s">
        <v>370</v>
      </c>
      <c r="K88" s="67" t="s">
        <v>430</v>
      </c>
      <c r="L88" s="45"/>
      <c r="M88" s="45"/>
      <c r="N88" s="45"/>
    </row>
    <row r="89" spans="1:14" ht="24">
      <c r="A89" s="63">
        <v>1</v>
      </c>
      <c r="B89" s="63"/>
      <c r="C89" s="64">
        <v>101129236</v>
      </c>
      <c r="D89" s="46" t="s">
        <v>386</v>
      </c>
      <c r="E89" s="65" t="s">
        <v>369</v>
      </c>
      <c r="F89" s="44" t="s">
        <v>303</v>
      </c>
      <c r="G89" s="66" t="s">
        <v>304</v>
      </c>
      <c r="H89" s="45" t="s">
        <v>10</v>
      </c>
      <c r="I89" s="65" t="s">
        <v>73</v>
      </c>
      <c r="J89" s="65" t="s">
        <v>370</v>
      </c>
      <c r="K89" s="67" t="s">
        <v>431</v>
      </c>
      <c r="L89" s="45"/>
      <c r="M89" s="45"/>
      <c r="N89" s="45"/>
    </row>
    <row r="90" spans="1:14" ht="36">
      <c r="A90" s="63">
        <v>1</v>
      </c>
      <c r="B90" s="63"/>
      <c r="C90" s="64">
        <v>101129236</v>
      </c>
      <c r="D90" s="46" t="s">
        <v>386</v>
      </c>
      <c r="E90" s="65" t="s">
        <v>369</v>
      </c>
      <c r="F90" s="44" t="s">
        <v>303</v>
      </c>
      <c r="G90" s="66" t="s">
        <v>304</v>
      </c>
      <c r="H90" s="45" t="s">
        <v>10</v>
      </c>
      <c r="I90" s="65" t="s">
        <v>73</v>
      </c>
      <c r="J90" s="65" t="s">
        <v>370</v>
      </c>
      <c r="K90" s="67" t="s">
        <v>432</v>
      </c>
      <c r="L90" s="45"/>
      <c r="M90" s="45"/>
      <c r="N90" s="45"/>
    </row>
    <row r="91" spans="1:14" ht="24">
      <c r="A91" s="63">
        <v>1</v>
      </c>
      <c r="B91" s="63"/>
      <c r="C91" s="64">
        <v>101129236</v>
      </c>
      <c r="D91" s="46" t="s">
        <v>386</v>
      </c>
      <c r="E91" s="65" t="s">
        <v>369</v>
      </c>
      <c r="F91" s="44" t="s">
        <v>303</v>
      </c>
      <c r="G91" s="66" t="s">
        <v>304</v>
      </c>
      <c r="H91" s="45" t="s">
        <v>10</v>
      </c>
      <c r="I91" s="65" t="s">
        <v>148</v>
      </c>
      <c r="J91" s="65" t="s">
        <v>370</v>
      </c>
      <c r="K91" s="67" t="s">
        <v>433</v>
      </c>
      <c r="L91" s="45"/>
      <c r="M91" s="45"/>
      <c r="N91" s="45"/>
    </row>
    <row r="92" spans="1:14" ht="24">
      <c r="A92" s="63">
        <v>1</v>
      </c>
      <c r="B92" s="63"/>
      <c r="C92" s="64">
        <v>101129236</v>
      </c>
      <c r="D92" s="46" t="s">
        <v>386</v>
      </c>
      <c r="E92" s="65" t="s">
        <v>369</v>
      </c>
      <c r="F92" s="44" t="s">
        <v>303</v>
      </c>
      <c r="G92" s="66" t="s">
        <v>304</v>
      </c>
      <c r="H92" s="45" t="s">
        <v>10</v>
      </c>
      <c r="I92" s="65" t="s">
        <v>50</v>
      </c>
      <c r="J92" s="65" t="s">
        <v>370</v>
      </c>
      <c r="K92" s="67" t="s">
        <v>434</v>
      </c>
      <c r="L92" s="45"/>
      <c r="M92" s="45"/>
      <c r="N92" s="45"/>
    </row>
    <row r="93" spans="1:14" ht="24">
      <c r="A93" s="63">
        <v>1</v>
      </c>
      <c r="B93" s="63"/>
      <c r="C93" s="64">
        <v>101129236</v>
      </c>
      <c r="D93" s="46" t="s">
        <v>386</v>
      </c>
      <c r="E93" s="65" t="s">
        <v>369</v>
      </c>
      <c r="F93" s="44" t="s">
        <v>303</v>
      </c>
      <c r="G93" s="66" t="s">
        <v>304</v>
      </c>
      <c r="H93" s="45" t="s">
        <v>10</v>
      </c>
      <c r="I93" s="65" t="s">
        <v>84</v>
      </c>
      <c r="J93" s="65" t="s">
        <v>370</v>
      </c>
      <c r="K93" s="67" t="s">
        <v>435</v>
      </c>
      <c r="L93" s="45"/>
      <c r="M93" s="45"/>
      <c r="N93" s="45"/>
    </row>
    <row r="94" spans="1:14" ht="24">
      <c r="A94" s="63">
        <v>1</v>
      </c>
      <c r="B94" s="63"/>
      <c r="C94" s="64">
        <v>101129236</v>
      </c>
      <c r="D94" s="46" t="s">
        <v>386</v>
      </c>
      <c r="E94" s="65" t="s">
        <v>369</v>
      </c>
      <c r="F94" s="44" t="s">
        <v>303</v>
      </c>
      <c r="G94" s="66" t="s">
        <v>304</v>
      </c>
      <c r="H94" s="45" t="s">
        <v>10</v>
      </c>
      <c r="I94" s="65" t="s">
        <v>50</v>
      </c>
      <c r="J94" s="65" t="s">
        <v>370</v>
      </c>
      <c r="K94" s="67" t="s">
        <v>436</v>
      </c>
      <c r="L94" s="45"/>
      <c r="M94" s="45"/>
      <c r="N94" s="45"/>
    </row>
    <row r="95" spans="1:14" ht="24">
      <c r="A95" s="63">
        <v>1</v>
      </c>
      <c r="B95" s="63"/>
      <c r="C95" s="64">
        <v>101129236</v>
      </c>
      <c r="D95" s="46" t="s">
        <v>386</v>
      </c>
      <c r="E95" s="65" t="s">
        <v>369</v>
      </c>
      <c r="F95" s="44" t="s">
        <v>303</v>
      </c>
      <c r="G95" s="66" t="s">
        <v>304</v>
      </c>
      <c r="H95" s="45" t="s">
        <v>395</v>
      </c>
      <c r="I95" s="65" t="s">
        <v>73</v>
      </c>
      <c r="J95" s="65" t="s">
        <v>370</v>
      </c>
      <c r="K95" s="67" t="s">
        <v>437</v>
      </c>
      <c r="L95" s="45"/>
      <c r="M95" s="45"/>
      <c r="N95" s="45"/>
    </row>
    <row r="96" spans="1:14" ht="24">
      <c r="A96" s="63">
        <v>1</v>
      </c>
      <c r="B96" s="63"/>
      <c r="C96" s="64">
        <v>101129236</v>
      </c>
      <c r="D96" s="46" t="s">
        <v>386</v>
      </c>
      <c r="E96" s="65" t="s">
        <v>369</v>
      </c>
      <c r="F96" s="44" t="s">
        <v>303</v>
      </c>
      <c r="G96" s="66" t="s">
        <v>304</v>
      </c>
      <c r="H96" s="45" t="s">
        <v>395</v>
      </c>
      <c r="I96" s="65" t="s">
        <v>77</v>
      </c>
      <c r="J96" s="65" t="s">
        <v>370</v>
      </c>
      <c r="K96" s="67" t="s">
        <v>438</v>
      </c>
      <c r="L96" s="45"/>
      <c r="M96" s="45"/>
      <c r="N96" s="45"/>
    </row>
    <row r="97" spans="1:14" ht="24">
      <c r="A97" s="63">
        <v>1</v>
      </c>
      <c r="B97" s="63"/>
      <c r="C97" s="64">
        <v>101129236</v>
      </c>
      <c r="D97" s="46" t="s">
        <v>386</v>
      </c>
      <c r="E97" s="65" t="s">
        <v>369</v>
      </c>
      <c r="F97" s="44" t="s">
        <v>303</v>
      </c>
      <c r="G97" s="66" t="s">
        <v>304</v>
      </c>
      <c r="H97" s="45" t="s">
        <v>10</v>
      </c>
      <c r="I97" s="68" t="s">
        <v>25</v>
      </c>
      <c r="J97" s="68" t="s">
        <v>375</v>
      </c>
      <c r="K97" s="69" t="s">
        <v>439</v>
      </c>
      <c r="L97" s="70">
        <v>1</v>
      </c>
      <c r="M97" s="70" t="s">
        <v>440</v>
      </c>
      <c r="N97" s="70">
        <v>1</v>
      </c>
    </row>
    <row r="98" spans="1:14" ht="24">
      <c r="A98" s="63">
        <v>1</v>
      </c>
      <c r="B98" s="63"/>
      <c r="C98" s="64">
        <v>101129236</v>
      </c>
      <c r="D98" s="46" t="s">
        <v>386</v>
      </c>
      <c r="E98" s="65" t="s">
        <v>369</v>
      </c>
      <c r="F98" s="44" t="s">
        <v>303</v>
      </c>
      <c r="G98" s="66" t="s">
        <v>304</v>
      </c>
      <c r="H98" s="45" t="s">
        <v>10</v>
      </c>
      <c r="I98" s="68" t="s">
        <v>25</v>
      </c>
      <c r="J98" s="68" t="s">
        <v>375</v>
      </c>
      <c r="K98" s="69" t="s">
        <v>132</v>
      </c>
      <c r="L98" s="70">
        <v>1</v>
      </c>
      <c r="M98" s="70" t="s">
        <v>399</v>
      </c>
      <c r="N98" s="70"/>
    </row>
    <row r="99" spans="1:14" ht="36">
      <c r="A99" s="63">
        <v>1</v>
      </c>
      <c r="B99" s="63"/>
      <c r="C99" s="64">
        <v>101129236</v>
      </c>
      <c r="D99" s="46" t="s">
        <v>386</v>
      </c>
      <c r="E99" s="65" t="s">
        <v>369</v>
      </c>
      <c r="F99" s="44" t="s">
        <v>303</v>
      </c>
      <c r="G99" s="66" t="s">
        <v>304</v>
      </c>
      <c r="H99" s="45" t="s">
        <v>10</v>
      </c>
      <c r="I99" s="68" t="s">
        <v>25</v>
      </c>
      <c r="J99" s="68" t="s">
        <v>375</v>
      </c>
      <c r="K99" s="69" t="s">
        <v>99</v>
      </c>
      <c r="L99" s="70">
        <v>1</v>
      </c>
      <c r="M99" s="70" t="s">
        <v>441</v>
      </c>
      <c r="N99" s="70">
        <v>1</v>
      </c>
    </row>
    <row r="100" spans="1:14" ht="36">
      <c r="A100" s="63">
        <v>1</v>
      </c>
      <c r="B100" s="63"/>
      <c r="C100" s="64">
        <v>101129236</v>
      </c>
      <c r="D100" s="46" t="s">
        <v>386</v>
      </c>
      <c r="E100" s="65" t="s">
        <v>369</v>
      </c>
      <c r="F100" s="44" t="s">
        <v>303</v>
      </c>
      <c r="G100" s="66" t="s">
        <v>304</v>
      </c>
      <c r="H100" s="45" t="s">
        <v>10</v>
      </c>
      <c r="I100" s="68" t="s">
        <v>25</v>
      </c>
      <c r="J100" s="68" t="s">
        <v>375</v>
      </c>
      <c r="K100" s="69" t="s">
        <v>334</v>
      </c>
      <c r="L100" s="70">
        <v>1</v>
      </c>
      <c r="M100" s="70" t="s">
        <v>282</v>
      </c>
      <c r="N100" s="70">
        <v>1</v>
      </c>
    </row>
    <row r="101" spans="1:14" ht="24">
      <c r="A101" s="63">
        <v>1</v>
      </c>
      <c r="B101" s="63"/>
      <c r="C101" s="64">
        <v>101129236</v>
      </c>
      <c r="D101" s="46" t="s">
        <v>386</v>
      </c>
      <c r="E101" s="65" t="s">
        <v>369</v>
      </c>
      <c r="F101" s="44" t="s">
        <v>303</v>
      </c>
      <c r="G101" s="66" t="s">
        <v>304</v>
      </c>
      <c r="H101" s="45" t="s">
        <v>10</v>
      </c>
      <c r="I101" s="68" t="s">
        <v>25</v>
      </c>
      <c r="J101" s="68" t="s">
        <v>375</v>
      </c>
      <c r="K101" s="69" t="s">
        <v>335</v>
      </c>
      <c r="L101" s="70">
        <v>1</v>
      </c>
      <c r="M101" s="70" t="s">
        <v>282</v>
      </c>
      <c r="N101" s="70">
        <v>1</v>
      </c>
    </row>
    <row r="102" spans="1:14" ht="36">
      <c r="A102" s="63">
        <v>1</v>
      </c>
      <c r="B102" s="63"/>
      <c r="C102" s="64">
        <v>101129236</v>
      </c>
      <c r="D102" s="46" t="s">
        <v>386</v>
      </c>
      <c r="E102" s="65" t="s">
        <v>369</v>
      </c>
      <c r="F102" s="44" t="s">
        <v>303</v>
      </c>
      <c r="G102" s="66" t="s">
        <v>304</v>
      </c>
      <c r="H102" s="45" t="s">
        <v>10</v>
      </c>
      <c r="I102" s="68" t="s">
        <v>25</v>
      </c>
      <c r="J102" s="68" t="s">
        <v>375</v>
      </c>
      <c r="K102" s="69" t="s">
        <v>341</v>
      </c>
      <c r="L102" s="70">
        <v>1</v>
      </c>
      <c r="M102" s="70" t="s">
        <v>282</v>
      </c>
      <c r="N102" s="70">
        <v>1</v>
      </c>
    </row>
    <row r="103" spans="1:14" ht="24">
      <c r="A103" s="63">
        <v>1</v>
      </c>
      <c r="B103" s="63"/>
      <c r="C103" s="64">
        <v>101129236</v>
      </c>
      <c r="D103" s="46" t="s">
        <v>386</v>
      </c>
      <c r="E103" s="65" t="s">
        <v>369</v>
      </c>
      <c r="F103" s="44" t="s">
        <v>303</v>
      </c>
      <c r="G103" s="66" t="s">
        <v>304</v>
      </c>
      <c r="H103" s="45" t="s">
        <v>10</v>
      </c>
      <c r="I103" s="68" t="s">
        <v>25</v>
      </c>
      <c r="J103" s="68" t="s">
        <v>375</v>
      </c>
      <c r="K103" s="69" t="s">
        <v>343</v>
      </c>
      <c r="L103" s="70">
        <v>1</v>
      </c>
      <c r="M103" s="70" t="s">
        <v>282</v>
      </c>
      <c r="N103" s="70">
        <v>1</v>
      </c>
    </row>
    <row r="104" spans="1:14" ht="24">
      <c r="A104" s="63">
        <v>1</v>
      </c>
      <c r="B104" s="63"/>
      <c r="C104" s="64">
        <v>101129236</v>
      </c>
      <c r="D104" s="46" t="s">
        <v>386</v>
      </c>
      <c r="E104" s="65" t="s">
        <v>369</v>
      </c>
      <c r="F104" s="44" t="s">
        <v>303</v>
      </c>
      <c r="G104" s="66" t="s">
        <v>304</v>
      </c>
      <c r="H104" s="45" t="s">
        <v>10</v>
      </c>
      <c r="I104" s="68" t="s">
        <v>25</v>
      </c>
      <c r="J104" s="68" t="s">
        <v>375</v>
      </c>
      <c r="K104" s="69" t="s">
        <v>302</v>
      </c>
      <c r="L104" s="70">
        <v>1</v>
      </c>
      <c r="M104" s="70" t="s">
        <v>282</v>
      </c>
      <c r="N104" s="70">
        <v>1</v>
      </c>
    </row>
    <row r="105" spans="1:14" ht="24">
      <c r="A105" s="63">
        <v>1</v>
      </c>
      <c r="B105" s="63"/>
      <c r="C105" s="64">
        <v>101129236</v>
      </c>
      <c r="D105" s="46" t="s">
        <v>386</v>
      </c>
      <c r="E105" s="65" t="s">
        <v>369</v>
      </c>
      <c r="F105" s="44" t="s">
        <v>303</v>
      </c>
      <c r="G105" s="66" t="s">
        <v>304</v>
      </c>
      <c r="H105" s="45" t="s">
        <v>10</v>
      </c>
      <c r="I105" s="68" t="s">
        <v>25</v>
      </c>
      <c r="J105" s="68" t="s">
        <v>375</v>
      </c>
      <c r="K105" s="69" t="s">
        <v>349</v>
      </c>
      <c r="L105" s="70">
        <v>1</v>
      </c>
      <c r="M105" s="70" t="s">
        <v>282</v>
      </c>
      <c r="N105" s="70">
        <v>1</v>
      </c>
    </row>
    <row r="106" spans="1:14" ht="24">
      <c r="A106" s="63">
        <v>1</v>
      </c>
      <c r="B106" s="63"/>
      <c r="C106" s="64">
        <v>101129236</v>
      </c>
      <c r="D106" s="46" t="s">
        <v>386</v>
      </c>
      <c r="E106" s="65" t="s">
        <v>369</v>
      </c>
      <c r="F106" s="44" t="s">
        <v>303</v>
      </c>
      <c r="G106" s="66" t="s">
        <v>304</v>
      </c>
      <c r="H106" s="45" t="s">
        <v>10</v>
      </c>
      <c r="I106" s="68" t="s">
        <v>25</v>
      </c>
      <c r="J106" s="68" t="s">
        <v>375</v>
      </c>
      <c r="K106" s="69" t="s">
        <v>123</v>
      </c>
      <c r="L106" s="70">
        <v>1</v>
      </c>
      <c r="M106" s="70" t="s">
        <v>282</v>
      </c>
      <c r="N106" s="70"/>
    </row>
    <row r="107" spans="1:14" ht="24">
      <c r="A107" s="63">
        <v>1</v>
      </c>
      <c r="B107" s="63"/>
      <c r="C107" s="64">
        <v>101129236</v>
      </c>
      <c r="D107" s="46" t="s">
        <v>386</v>
      </c>
      <c r="E107" s="65" t="s">
        <v>369</v>
      </c>
      <c r="F107" s="44" t="s">
        <v>303</v>
      </c>
      <c r="G107" s="66" t="s">
        <v>304</v>
      </c>
      <c r="H107" s="45" t="s">
        <v>10</v>
      </c>
      <c r="I107" s="68" t="s">
        <v>25</v>
      </c>
      <c r="J107" s="68" t="s">
        <v>375</v>
      </c>
      <c r="K107" s="69" t="s">
        <v>333</v>
      </c>
      <c r="L107" s="70">
        <v>1</v>
      </c>
      <c r="M107" s="70" t="s">
        <v>282</v>
      </c>
      <c r="N107" s="70">
        <v>1</v>
      </c>
    </row>
    <row r="108" spans="1:14" ht="36">
      <c r="A108" s="63">
        <v>1</v>
      </c>
      <c r="B108" s="63"/>
      <c r="C108" s="64">
        <v>101129236</v>
      </c>
      <c r="D108" s="46" t="s">
        <v>386</v>
      </c>
      <c r="E108" s="65" t="s">
        <v>369</v>
      </c>
      <c r="F108" s="44" t="s">
        <v>303</v>
      </c>
      <c r="G108" s="66" t="s">
        <v>304</v>
      </c>
      <c r="H108" s="45" t="s">
        <v>10</v>
      </c>
      <c r="I108" s="68" t="s">
        <v>25</v>
      </c>
      <c r="J108" s="68" t="s">
        <v>375</v>
      </c>
      <c r="K108" s="69" t="s">
        <v>442</v>
      </c>
      <c r="L108" s="70">
        <v>1</v>
      </c>
      <c r="M108" s="70" t="s">
        <v>443</v>
      </c>
      <c r="N108" s="70">
        <v>1</v>
      </c>
    </row>
    <row r="109" spans="1:14" ht="24">
      <c r="A109" s="63">
        <v>1</v>
      </c>
      <c r="B109" s="63"/>
      <c r="C109" s="64">
        <v>101129236</v>
      </c>
      <c r="D109" s="46" t="s">
        <v>386</v>
      </c>
      <c r="E109" s="65" t="s">
        <v>369</v>
      </c>
      <c r="F109" s="44" t="s">
        <v>303</v>
      </c>
      <c r="G109" s="66" t="s">
        <v>304</v>
      </c>
      <c r="H109" s="45" t="s">
        <v>10</v>
      </c>
      <c r="I109" s="68" t="s">
        <v>25</v>
      </c>
      <c r="J109" s="68" t="s">
        <v>375</v>
      </c>
      <c r="K109" s="69" t="s">
        <v>174</v>
      </c>
      <c r="L109" s="70">
        <v>1</v>
      </c>
      <c r="M109" s="70" t="s">
        <v>282</v>
      </c>
      <c r="N109" s="70">
        <v>1</v>
      </c>
    </row>
    <row r="110" spans="1:14" ht="24">
      <c r="A110" s="63">
        <v>1</v>
      </c>
      <c r="B110" s="63"/>
      <c r="C110" s="64">
        <v>101129236</v>
      </c>
      <c r="D110" s="46" t="s">
        <v>386</v>
      </c>
      <c r="E110" s="65" t="s">
        <v>369</v>
      </c>
      <c r="F110" s="44" t="s">
        <v>303</v>
      </c>
      <c r="G110" s="66" t="s">
        <v>304</v>
      </c>
      <c r="H110" s="45" t="s">
        <v>395</v>
      </c>
      <c r="I110" s="68" t="s">
        <v>25</v>
      </c>
      <c r="J110" s="68" t="s">
        <v>375</v>
      </c>
      <c r="K110" s="69" t="s">
        <v>444</v>
      </c>
      <c r="L110" s="70">
        <v>1</v>
      </c>
      <c r="M110" s="70" t="s">
        <v>445</v>
      </c>
      <c r="N110" s="70">
        <v>1</v>
      </c>
    </row>
    <row r="111" spans="1:14" ht="48">
      <c r="A111" s="63">
        <v>1</v>
      </c>
      <c r="B111" s="63"/>
      <c r="C111" s="64">
        <v>101129236</v>
      </c>
      <c r="D111" s="46" t="s">
        <v>386</v>
      </c>
      <c r="E111" s="65" t="s">
        <v>369</v>
      </c>
      <c r="F111" s="44" t="s">
        <v>303</v>
      </c>
      <c r="G111" s="66" t="s">
        <v>304</v>
      </c>
      <c r="H111" s="45" t="s">
        <v>395</v>
      </c>
      <c r="I111" s="68" t="s">
        <v>25</v>
      </c>
      <c r="J111" s="68" t="s">
        <v>375</v>
      </c>
      <c r="K111" s="69" t="s">
        <v>446</v>
      </c>
      <c r="L111" s="70">
        <v>1</v>
      </c>
      <c r="M111" s="70" t="s">
        <v>443</v>
      </c>
      <c r="N111" s="70">
        <v>1</v>
      </c>
    </row>
    <row r="112" spans="1:14" s="62" customFormat="1" ht="48">
      <c r="A112" s="57">
        <v>1</v>
      </c>
      <c r="B112" s="57">
        <v>1</v>
      </c>
      <c r="C112" s="57">
        <v>101129068</v>
      </c>
      <c r="D112" s="58" t="s">
        <v>368</v>
      </c>
      <c r="E112" s="48" t="s">
        <v>369</v>
      </c>
      <c r="F112" s="48" t="s">
        <v>305</v>
      </c>
      <c r="G112" s="59" t="s">
        <v>306</v>
      </c>
      <c r="H112" s="60" t="s">
        <v>20</v>
      </c>
      <c r="I112" s="47" t="s">
        <v>25</v>
      </c>
      <c r="J112" s="47" t="s">
        <v>375</v>
      </c>
      <c r="K112" s="61" t="s">
        <v>174</v>
      </c>
      <c r="L112" s="48">
        <v>1</v>
      </c>
      <c r="M112" s="48" t="s">
        <v>282</v>
      </c>
      <c r="N112" s="48"/>
    </row>
    <row r="113" spans="1:14" ht="48">
      <c r="A113" s="63">
        <v>1</v>
      </c>
      <c r="B113" s="63"/>
      <c r="C113" s="64">
        <v>101129068</v>
      </c>
      <c r="D113" s="46" t="s">
        <v>368</v>
      </c>
      <c r="E113" s="65" t="s">
        <v>369</v>
      </c>
      <c r="F113" s="44" t="s">
        <v>305</v>
      </c>
      <c r="G113" s="66" t="s">
        <v>306</v>
      </c>
      <c r="H113" s="45" t="s">
        <v>10</v>
      </c>
      <c r="I113" s="65" t="s">
        <v>143</v>
      </c>
      <c r="J113" s="65" t="s">
        <v>370</v>
      </c>
      <c r="K113" s="67" t="s">
        <v>447</v>
      </c>
      <c r="L113" s="45"/>
      <c r="M113" s="45"/>
      <c r="N113" s="45"/>
    </row>
    <row r="114" spans="1:14" ht="48">
      <c r="A114" s="63">
        <v>1</v>
      </c>
      <c r="B114" s="63"/>
      <c r="C114" s="64">
        <v>101129068</v>
      </c>
      <c r="D114" s="46" t="s">
        <v>368</v>
      </c>
      <c r="E114" s="65" t="s">
        <v>369</v>
      </c>
      <c r="F114" s="44" t="s">
        <v>305</v>
      </c>
      <c r="G114" s="66" t="s">
        <v>306</v>
      </c>
      <c r="H114" s="45" t="s">
        <v>10</v>
      </c>
      <c r="I114" s="65" t="s">
        <v>148</v>
      </c>
      <c r="J114" s="65" t="s">
        <v>370</v>
      </c>
      <c r="K114" s="67" t="s">
        <v>448</v>
      </c>
      <c r="L114" s="45"/>
      <c r="M114" s="45"/>
      <c r="N114" s="45"/>
    </row>
    <row r="115" spans="1:14" ht="48">
      <c r="A115" s="63">
        <v>1</v>
      </c>
      <c r="B115" s="63"/>
      <c r="C115" s="64">
        <v>101129068</v>
      </c>
      <c r="D115" s="46" t="s">
        <v>368</v>
      </c>
      <c r="E115" s="65" t="s">
        <v>369</v>
      </c>
      <c r="F115" s="44" t="s">
        <v>305</v>
      </c>
      <c r="G115" s="66" t="s">
        <v>306</v>
      </c>
      <c r="H115" s="45" t="s">
        <v>10</v>
      </c>
      <c r="I115" s="68" t="s">
        <v>25</v>
      </c>
      <c r="J115" s="68" t="s">
        <v>375</v>
      </c>
      <c r="K115" s="69" t="s">
        <v>357</v>
      </c>
      <c r="L115" s="70">
        <v>1</v>
      </c>
      <c r="M115" s="70" t="s">
        <v>282</v>
      </c>
      <c r="N115" s="70"/>
    </row>
    <row r="116" spans="1:14" ht="48">
      <c r="A116" s="63">
        <v>1</v>
      </c>
      <c r="B116" s="63"/>
      <c r="C116" s="64">
        <v>101129068</v>
      </c>
      <c r="D116" s="46" t="s">
        <v>368</v>
      </c>
      <c r="E116" s="65" t="s">
        <v>369</v>
      </c>
      <c r="F116" s="44" t="s">
        <v>305</v>
      </c>
      <c r="G116" s="66" t="s">
        <v>306</v>
      </c>
      <c r="H116" s="45" t="s">
        <v>10</v>
      </c>
      <c r="I116" s="68" t="s">
        <v>25</v>
      </c>
      <c r="J116" s="68" t="s">
        <v>375</v>
      </c>
      <c r="K116" s="69" t="s">
        <v>302</v>
      </c>
      <c r="L116" s="70">
        <v>1</v>
      </c>
      <c r="M116" s="70" t="s">
        <v>282</v>
      </c>
      <c r="N116" s="70"/>
    </row>
    <row r="117" spans="1:14" ht="48">
      <c r="A117" s="63">
        <v>1</v>
      </c>
      <c r="B117" s="63"/>
      <c r="C117" s="64">
        <v>101129068</v>
      </c>
      <c r="D117" s="46" t="s">
        <v>368</v>
      </c>
      <c r="E117" s="65" t="s">
        <v>369</v>
      </c>
      <c r="F117" s="44" t="s">
        <v>305</v>
      </c>
      <c r="G117" s="66" t="s">
        <v>306</v>
      </c>
      <c r="H117" s="45" t="s">
        <v>10</v>
      </c>
      <c r="I117" s="68" t="s">
        <v>25</v>
      </c>
      <c r="J117" s="68" t="s">
        <v>375</v>
      </c>
      <c r="K117" s="69" t="s">
        <v>344</v>
      </c>
      <c r="L117" s="70">
        <v>1</v>
      </c>
      <c r="M117" s="70" t="s">
        <v>282</v>
      </c>
      <c r="N117" s="70"/>
    </row>
    <row r="118" spans="1:14" ht="48">
      <c r="A118" s="63">
        <v>1</v>
      </c>
      <c r="B118" s="63"/>
      <c r="C118" s="64">
        <v>101129068</v>
      </c>
      <c r="D118" s="46" t="s">
        <v>368</v>
      </c>
      <c r="E118" s="65" t="s">
        <v>369</v>
      </c>
      <c r="F118" s="44" t="s">
        <v>305</v>
      </c>
      <c r="G118" s="66" t="s">
        <v>306</v>
      </c>
      <c r="H118" s="45" t="s">
        <v>10</v>
      </c>
      <c r="I118" s="68" t="s">
        <v>25</v>
      </c>
      <c r="J118" s="68" t="s">
        <v>375</v>
      </c>
      <c r="K118" s="69" t="s">
        <v>164</v>
      </c>
      <c r="L118" s="70">
        <v>1</v>
      </c>
      <c r="M118" s="70" t="s">
        <v>282</v>
      </c>
      <c r="N118" s="70">
        <v>1</v>
      </c>
    </row>
    <row r="119" spans="1:14" ht="48">
      <c r="A119" s="63">
        <v>1</v>
      </c>
      <c r="B119" s="63"/>
      <c r="C119" s="64">
        <v>101129068</v>
      </c>
      <c r="D119" s="46" t="s">
        <v>368</v>
      </c>
      <c r="E119" s="65" t="s">
        <v>369</v>
      </c>
      <c r="F119" s="44" t="s">
        <v>305</v>
      </c>
      <c r="G119" s="66" t="s">
        <v>306</v>
      </c>
      <c r="H119" s="45" t="s">
        <v>10</v>
      </c>
      <c r="I119" s="68" t="s">
        <v>25</v>
      </c>
      <c r="J119" s="68" t="s">
        <v>375</v>
      </c>
      <c r="K119" s="69" t="s">
        <v>449</v>
      </c>
      <c r="L119" s="70">
        <v>1</v>
      </c>
      <c r="M119" s="70" t="s">
        <v>443</v>
      </c>
      <c r="N119" s="70">
        <v>1</v>
      </c>
    </row>
    <row r="120" spans="1:14" s="62" customFormat="1" ht="72">
      <c r="A120" s="57">
        <v>1</v>
      </c>
      <c r="B120" s="57">
        <v>1</v>
      </c>
      <c r="C120" s="57">
        <v>101129296</v>
      </c>
      <c r="D120" s="58" t="s">
        <v>406</v>
      </c>
      <c r="E120" s="48" t="s">
        <v>452</v>
      </c>
      <c r="F120" s="48" t="s">
        <v>321</v>
      </c>
      <c r="G120" s="59" t="s">
        <v>322</v>
      </c>
      <c r="H120" s="60" t="s">
        <v>20</v>
      </c>
      <c r="I120" s="47" t="s">
        <v>19</v>
      </c>
      <c r="J120" s="47" t="s">
        <v>375</v>
      </c>
      <c r="K120" s="61" t="s">
        <v>453</v>
      </c>
      <c r="L120" s="47"/>
      <c r="M120" s="47"/>
      <c r="N120" s="47"/>
    </row>
    <row r="121" spans="1:14" ht="72">
      <c r="A121" s="63">
        <v>1</v>
      </c>
      <c r="B121" s="63"/>
      <c r="C121" s="64">
        <v>101129296</v>
      </c>
      <c r="D121" s="46" t="s">
        <v>406</v>
      </c>
      <c r="E121" s="65" t="s">
        <v>452</v>
      </c>
      <c r="F121" s="44" t="s">
        <v>321</v>
      </c>
      <c r="G121" s="66" t="s">
        <v>322</v>
      </c>
      <c r="H121" s="45" t="s">
        <v>10</v>
      </c>
      <c r="I121" s="65" t="s">
        <v>84</v>
      </c>
      <c r="J121" s="65" t="s">
        <v>370</v>
      </c>
      <c r="K121" s="67" t="s">
        <v>202</v>
      </c>
      <c r="L121" s="45"/>
      <c r="M121" s="45"/>
      <c r="N121" s="45"/>
    </row>
    <row r="122" spans="1:14" ht="72">
      <c r="A122" s="63">
        <v>1</v>
      </c>
      <c r="B122" s="63"/>
      <c r="C122" s="64">
        <v>101129296</v>
      </c>
      <c r="D122" s="46" t="s">
        <v>406</v>
      </c>
      <c r="E122" s="65" t="s">
        <v>452</v>
      </c>
      <c r="F122" s="44" t="s">
        <v>321</v>
      </c>
      <c r="G122" s="66" t="s">
        <v>322</v>
      </c>
      <c r="H122" s="45" t="s">
        <v>10</v>
      </c>
      <c r="I122" s="65" t="s">
        <v>84</v>
      </c>
      <c r="J122" s="65" t="s">
        <v>370</v>
      </c>
      <c r="K122" s="67" t="s">
        <v>454</v>
      </c>
      <c r="L122" s="45"/>
      <c r="M122" s="45"/>
      <c r="N122" s="45"/>
    </row>
    <row r="123" spans="1:14" ht="72">
      <c r="A123" s="63">
        <v>1</v>
      </c>
      <c r="B123" s="63"/>
      <c r="C123" s="64">
        <v>101129296</v>
      </c>
      <c r="D123" s="46" t="s">
        <v>406</v>
      </c>
      <c r="E123" s="65" t="s">
        <v>452</v>
      </c>
      <c r="F123" s="44" t="s">
        <v>321</v>
      </c>
      <c r="G123" s="66" t="s">
        <v>322</v>
      </c>
      <c r="H123" s="45" t="s">
        <v>10</v>
      </c>
      <c r="I123" s="65" t="s">
        <v>137</v>
      </c>
      <c r="J123" s="65" t="s">
        <v>370</v>
      </c>
      <c r="K123" s="67" t="s">
        <v>217</v>
      </c>
      <c r="L123" s="45"/>
      <c r="M123" s="45"/>
      <c r="N123" s="45"/>
    </row>
    <row r="124" spans="1:14" ht="72">
      <c r="A124" s="63">
        <v>1</v>
      </c>
      <c r="B124" s="63"/>
      <c r="C124" s="64">
        <v>101129296</v>
      </c>
      <c r="D124" s="46" t="s">
        <v>406</v>
      </c>
      <c r="E124" s="65" t="s">
        <v>452</v>
      </c>
      <c r="F124" s="44" t="s">
        <v>321</v>
      </c>
      <c r="G124" s="66" t="s">
        <v>322</v>
      </c>
      <c r="H124" s="45" t="s">
        <v>10</v>
      </c>
      <c r="I124" s="65" t="s">
        <v>19</v>
      </c>
      <c r="J124" s="65" t="s">
        <v>375</v>
      </c>
      <c r="K124" s="67" t="s">
        <v>455</v>
      </c>
      <c r="L124" s="45"/>
      <c r="M124" s="45"/>
      <c r="N124" s="45"/>
    </row>
    <row r="125" spans="1:14" ht="72">
      <c r="A125" s="63">
        <v>1</v>
      </c>
      <c r="B125" s="63"/>
      <c r="C125" s="64">
        <v>101129296</v>
      </c>
      <c r="D125" s="46" t="s">
        <v>406</v>
      </c>
      <c r="E125" s="65" t="s">
        <v>452</v>
      </c>
      <c r="F125" s="44" t="s">
        <v>321</v>
      </c>
      <c r="G125" s="66" t="s">
        <v>322</v>
      </c>
      <c r="H125" s="45" t="s">
        <v>10</v>
      </c>
      <c r="I125" s="65" t="s">
        <v>19</v>
      </c>
      <c r="J125" s="65" t="s">
        <v>375</v>
      </c>
      <c r="K125" s="67" t="s">
        <v>456</v>
      </c>
      <c r="L125" s="45"/>
      <c r="M125" s="45"/>
      <c r="N125" s="45"/>
    </row>
    <row r="126" spans="1:14" ht="72">
      <c r="A126" s="63">
        <v>1</v>
      </c>
      <c r="B126" s="63"/>
      <c r="C126" s="64">
        <v>101129296</v>
      </c>
      <c r="D126" s="46" t="s">
        <v>406</v>
      </c>
      <c r="E126" s="65" t="s">
        <v>452</v>
      </c>
      <c r="F126" s="44" t="s">
        <v>321</v>
      </c>
      <c r="G126" s="66" t="s">
        <v>322</v>
      </c>
      <c r="H126" s="45" t="s">
        <v>10</v>
      </c>
      <c r="I126" s="65" t="s">
        <v>19</v>
      </c>
      <c r="J126" s="65" t="s">
        <v>375</v>
      </c>
      <c r="K126" s="67" t="s">
        <v>457</v>
      </c>
      <c r="L126" s="45"/>
      <c r="M126" s="45"/>
      <c r="N126" s="45"/>
    </row>
    <row r="127" spans="1:14" ht="72">
      <c r="A127" s="63">
        <v>1</v>
      </c>
      <c r="B127" s="63"/>
      <c r="C127" s="64">
        <v>101129296</v>
      </c>
      <c r="D127" s="46" t="s">
        <v>406</v>
      </c>
      <c r="E127" s="65" t="s">
        <v>452</v>
      </c>
      <c r="F127" s="44" t="s">
        <v>321</v>
      </c>
      <c r="G127" s="66" t="s">
        <v>322</v>
      </c>
      <c r="H127" s="45" t="s">
        <v>10</v>
      </c>
      <c r="I127" s="68" t="s">
        <v>25</v>
      </c>
      <c r="J127" s="68" t="s">
        <v>375</v>
      </c>
      <c r="K127" s="69" t="s">
        <v>320</v>
      </c>
      <c r="L127" s="70">
        <v>1</v>
      </c>
      <c r="M127" s="70" t="s">
        <v>282</v>
      </c>
      <c r="N127" s="70">
        <v>1</v>
      </c>
    </row>
    <row r="128" spans="1:14" ht="72">
      <c r="A128" s="63">
        <v>1</v>
      </c>
      <c r="B128" s="63"/>
      <c r="C128" s="64">
        <v>101129296</v>
      </c>
      <c r="D128" s="46" t="s">
        <v>406</v>
      </c>
      <c r="E128" s="65" t="s">
        <v>452</v>
      </c>
      <c r="F128" s="44" t="s">
        <v>321</v>
      </c>
      <c r="G128" s="66" t="s">
        <v>322</v>
      </c>
      <c r="H128" s="45" t="s">
        <v>10</v>
      </c>
      <c r="I128" s="68" t="s">
        <v>25</v>
      </c>
      <c r="J128" s="68" t="s">
        <v>375</v>
      </c>
      <c r="K128" s="69" t="s">
        <v>338</v>
      </c>
      <c r="L128" s="70">
        <v>1</v>
      </c>
      <c r="M128" s="70" t="s">
        <v>282</v>
      </c>
      <c r="N128" s="70">
        <v>1</v>
      </c>
    </row>
    <row r="129" spans="1:14" ht="72">
      <c r="A129" s="63">
        <v>1</v>
      </c>
      <c r="B129" s="63"/>
      <c r="C129" s="64">
        <v>101129296</v>
      </c>
      <c r="D129" s="46" t="s">
        <v>406</v>
      </c>
      <c r="E129" s="65" t="s">
        <v>452</v>
      </c>
      <c r="F129" s="44" t="s">
        <v>321</v>
      </c>
      <c r="G129" s="66" t="s">
        <v>322</v>
      </c>
      <c r="H129" s="45" t="s">
        <v>10</v>
      </c>
      <c r="I129" s="68" t="s">
        <v>25</v>
      </c>
      <c r="J129" s="68" t="s">
        <v>375</v>
      </c>
      <c r="K129" s="69" t="s">
        <v>330</v>
      </c>
      <c r="L129" s="70">
        <v>1</v>
      </c>
      <c r="M129" s="70" t="s">
        <v>282</v>
      </c>
      <c r="N129" s="70">
        <v>1</v>
      </c>
    </row>
    <row r="130" spans="1:14" s="62" customFormat="1" ht="36">
      <c r="A130" s="57">
        <v>1</v>
      </c>
      <c r="B130" s="57">
        <v>1</v>
      </c>
      <c r="C130" s="57">
        <v>101129022</v>
      </c>
      <c r="D130" s="58" t="s">
        <v>368</v>
      </c>
      <c r="E130" s="48" t="s">
        <v>369</v>
      </c>
      <c r="F130" s="48" t="s">
        <v>294</v>
      </c>
      <c r="G130" s="59" t="s">
        <v>295</v>
      </c>
      <c r="H130" s="60" t="s">
        <v>20</v>
      </c>
      <c r="I130" s="47" t="s">
        <v>155</v>
      </c>
      <c r="J130" s="47" t="s">
        <v>370</v>
      </c>
      <c r="K130" s="61" t="s">
        <v>212</v>
      </c>
      <c r="L130" s="57"/>
      <c r="M130" s="57"/>
      <c r="N130" s="57"/>
    </row>
    <row r="131" spans="1:14" ht="36">
      <c r="A131" s="63">
        <v>1</v>
      </c>
      <c r="B131" s="63"/>
      <c r="C131" s="64">
        <v>101129022</v>
      </c>
      <c r="D131" s="46" t="s">
        <v>368</v>
      </c>
      <c r="E131" s="65" t="s">
        <v>369</v>
      </c>
      <c r="F131" s="44" t="s">
        <v>294</v>
      </c>
      <c r="G131" s="66" t="s">
        <v>295</v>
      </c>
      <c r="H131" s="45" t="s">
        <v>10</v>
      </c>
      <c r="I131" s="65" t="s">
        <v>65</v>
      </c>
      <c r="J131" s="65" t="s">
        <v>370</v>
      </c>
      <c r="K131" s="67" t="s">
        <v>458</v>
      </c>
      <c r="L131" s="45"/>
      <c r="M131" s="45"/>
      <c r="N131" s="45"/>
    </row>
    <row r="132" spans="1:14" ht="36">
      <c r="A132" s="63">
        <v>1</v>
      </c>
      <c r="B132" s="63"/>
      <c r="C132" s="64">
        <v>101129022</v>
      </c>
      <c r="D132" s="46" t="s">
        <v>368</v>
      </c>
      <c r="E132" s="65" t="s">
        <v>369</v>
      </c>
      <c r="F132" s="44" t="s">
        <v>294</v>
      </c>
      <c r="G132" s="66" t="s">
        <v>295</v>
      </c>
      <c r="H132" s="45" t="s">
        <v>10</v>
      </c>
      <c r="I132" s="65" t="s">
        <v>428</v>
      </c>
      <c r="J132" s="65" t="s">
        <v>370</v>
      </c>
      <c r="K132" s="67" t="s">
        <v>459</v>
      </c>
      <c r="L132" s="45"/>
      <c r="M132" s="45"/>
      <c r="N132" s="45"/>
    </row>
    <row r="133" spans="1:14" ht="36">
      <c r="A133" s="63">
        <v>1</v>
      </c>
      <c r="B133" s="63"/>
      <c r="C133" s="64">
        <v>101129022</v>
      </c>
      <c r="D133" s="46" t="s">
        <v>368</v>
      </c>
      <c r="E133" s="65" t="s">
        <v>369</v>
      </c>
      <c r="F133" s="44" t="s">
        <v>294</v>
      </c>
      <c r="G133" s="66" t="s">
        <v>295</v>
      </c>
      <c r="H133" s="45" t="s">
        <v>10</v>
      </c>
      <c r="I133" s="65" t="s">
        <v>197</v>
      </c>
      <c r="J133" s="65" t="s">
        <v>370</v>
      </c>
      <c r="K133" s="67" t="s">
        <v>460</v>
      </c>
      <c r="L133" s="45"/>
      <c r="M133" s="45"/>
      <c r="N133" s="45"/>
    </row>
    <row r="134" spans="1:14" ht="36">
      <c r="A134" s="63">
        <v>1</v>
      </c>
      <c r="B134" s="63"/>
      <c r="C134" s="64">
        <v>101129022</v>
      </c>
      <c r="D134" s="46" t="s">
        <v>368</v>
      </c>
      <c r="E134" s="65" t="s">
        <v>369</v>
      </c>
      <c r="F134" s="44" t="s">
        <v>294</v>
      </c>
      <c r="G134" s="66" t="s">
        <v>295</v>
      </c>
      <c r="H134" s="45" t="s">
        <v>395</v>
      </c>
      <c r="I134" s="65" t="s">
        <v>155</v>
      </c>
      <c r="J134" s="65" t="s">
        <v>370</v>
      </c>
      <c r="K134" s="67" t="s">
        <v>461</v>
      </c>
      <c r="L134" s="45"/>
      <c r="M134" s="45"/>
      <c r="N134" s="45"/>
    </row>
    <row r="135" spans="1:14" ht="36">
      <c r="A135" s="63">
        <v>1</v>
      </c>
      <c r="B135" s="63"/>
      <c r="C135" s="64">
        <v>101129022</v>
      </c>
      <c r="D135" s="46" t="s">
        <v>368</v>
      </c>
      <c r="E135" s="65" t="s">
        <v>369</v>
      </c>
      <c r="F135" s="44" t="s">
        <v>294</v>
      </c>
      <c r="G135" s="66" t="s">
        <v>295</v>
      </c>
      <c r="H135" s="45" t="s">
        <v>395</v>
      </c>
      <c r="I135" s="65" t="s">
        <v>155</v>
      </c>
      <c r="J135" s="65" t="s">
        <v>370</v>
      </c>
      <c r="K135" s="67" t="s">
        <v>462</v>
      </c>
      <c r="L135" s="45"/>
      <c r="M135" s="45"/>
      <c r="N135" s="45"/>
    </row>
    <row r="136" spans="1:14" ht="48">
      <c r="A136" s="63">
        <v>1</v>
      </c>
      <c r="B136" s="63"/>
      <c r="C136" s="64">
        <v>101129022</v>
      </c>
      <c r="D136" s="46" t="s">
        <v>368</v>
      </c>
      <c r="E136" s="65" t="s">
        <v>369</v>
      </c>
      <c r="F136" s="44" t="s">
        <v>294</v>
      </c>
      <c r="G136" s="66" t="s">
        <v>295</v>
      </c>
      <c r="H136" s="45" t="s">
        <v>10</v>
      </c>
      <c r="I136" s="68" t="s">
        <v>25</v>
      </c>
      <c r="J136" s="68" t="s">
        <v>375</v>
      </c>
      <c r="K136" s="69" t="s">
        <v>190</v>
      </c>
      <c r="L136" s="70">
        <v>1</v>
      </c>
      <c r="M136" s="70" t="s">
        <v>282</v>
      </c>
      <c r="N136" s="70">
        <v>1</v>
      </c>
    </row>
    <row r="137" spans="1:14" ht="36">
      <c r="A137" s="63">
        <v>1</v>
      </c>
      <c r="B137" s="63"/>
      <c r="C137" s="64">
        <v>101129022</v>
      </c>
      <c r="D137" s="46" t="s">
        <v>368</v>
      </c>
      <c r="E137" s="65" t="s">
        <v>369</v>
      </c>
      <c r="F137" s="44" t="s">
        <v>294</v>
      </c>
      <c r="G137" s="66" t="s">
        <v>295</v>
      </c>
      <c r="H137" s="45" t="s">
        <v>10</v>
      </c>
      <c r="I137" s="68" t="s">
        <v>25</v>
      </c>
      <c r="J137" s="68" t="s">
        <v>375</v>
      </c>
      <c r="K137" s="69" t="s">
        <v>167</v>
      </c>
      <c r="L137" s="70">
        <v>1</v>
      </c>
      <c r="M137" s="70" t="s">
        <v>282</v>
      </c>
      <c r="N137" s="70">
        <v>1</v>
      </c>
    </row>
    <row r="138" spans="1:14" ht="36">
      <c r="A138" s="63">
        <v>1</v>
      </c>
      <c r="B138" s="63"/>
      <c r="C138" s="64">
        <v>101129022</v>
      </c>
      <c r="D138" s="46" t="s">
        <v>368</v>
      </c>
      <c r="E138" s="65" t="s">
        <v>369</v>
      </c>
      <c r="F138" s="44" t="s">
        <v>294</v>
      </c>
      <c r="G138" s="66" t="s">
        <v>295</v>
      </c>
      <c r="H138" s="45" t="s">
        <v>10</v>
      </c>
      <c r="I138" s="68" t="s">
        <v>25</v>
      </c>
      <c r="J138" s="68" t="s">
        <v>375</v>
      </c>
      <c r="K138" s="69" t="s">
        <v>174</v>
      </c>
      <c r="L138" s="70">
        <v>1</v>
      </c>
      <c r="M138" s="70" t="s">
        <v>282</v>
      </c>
      <c r="N138" s="70"/>
    </row>
    <row r="139" spans="1:14" ht="36">
      <c r="A139" s="63">
        <v>1</v>
      </c>
      <c r="B139" s="63"/>
      <c r="C139" s="64">
        <v>101129022</v>
      </c>
      <c r="D139" s="46" t="s">
        <v>368</v>
      </c>
      <c r="E139" s="65" t="s">
        <v>369</v>
      </c>
      <c r="F139" s="44" t="s">
        <v>294</v>
      </c>
      <c r="G139" s="66" t="s">
        <v>295</v>
      </c>
      <c r="H139" s="45" t="s">
        <v>10</v>
      </c>
      <c r="I139" s="68" t="s">
        <v>25</v>
      </c>
      <c r="J139" s="68" t="s">
        <v>375</v>
      </c>
      <c r="K139" s="69" t="s">
        <v>180</v>
      </c>
      <c r="L139" s="70">
        <v>1</v>
      </c>
      <c r="M139" s="70" t="s">
        <v>282</v>
      </c>
      <c r="N139" s="70">
        <v>1</v>
      </c>
    </row>
    <row r="140" spans="1:14" ht="24">
      <c r="A140" s="63">
        <v>1</v>
      </c>
      <c r="B140" s="63"/>
      <c r="C140" s="64">
        <v>101129085</v>
      </c>
      <c r="D140" s="46" t="s">
        <v>386</v>
      </c>
      <c r="E140" s="65" t="s">
        <v>369</v>
      </c>
      <c r="F140" s="44" t="s">
        <v>290</v>
      </c>
      <c r="G140" s="66" t="s">
        <v>291</v>
      </c>
      <c r="H140" s="45" t="s">
        <v>10</v>
      </c>
      <c r="I140" s="68" t="s">
        <v>25</v>
      </c>
      <c r="J140" s="68" t="s">
        <v>375</v>
      </c>
      <c r="K140" s="69" t="s">
        <v>289</v>
      </c>
      <c r="L140" s="70">
        <v>1</v>
      </c>
      <c r="M140" s="70" t="s">
        <v>282</v>
      </c>
      <c r="N140" s="70">
        <v>1</v>
      </c>
    </row>
    <row r="141" spans="1:14" ht="24">
      <c r="A141" s="63">
        <v>1</v>
      </c>
      <c r="B141" s="63"/>
      <c r="C141" s="64">
        <v>101129085</v>
      </c>
      <c r="D141" s="46" t="s">
        <v>386</v>
      </c>
      <c r="E141" s="65" t="s">
        <v>369</v>
      </c>
      <c r="F141" s="44" t="s">
        <v>290</v>
      </c>
      <c r="G141" s="66" t="s">
        <v>291</v>
      </c>
      <c r="H141" s="45" t="s">
        <v>10</v>
      </c>
      <c r="I141" s="68" t="s">
        <v>25</v>
      </c>
      <c r="J141" s="68" t="s">
        <v>375</v>
      </c>
      <c r="K141" s="69" t="s">
        <v>463</v>
      </c>
      <c r="L141" s="70">
        <v>1</v>
      </c>
      <c r="M141" s="70" t="s">
        <v>443</v>
      </c>
      <c r="N141" s="70">
        <v>1</v>
      </c>
    </row>
    <row r="142" spans="1:14" ht="24">
      <c r="A142" s="63">
        <v>1</v>
      </c>
      <c r="B142" s="63"/>
      <c r="C142" s="64">
        <v>101129085</v>
      </c>
      <c r="D142" s="46" t="s">
        <v>386</v>
      </c>
      <c r="E142" s="65" t="s">
        <v>369</v>
      </c>
      <c r="F142" s="44" t="s">
        <v>290</v>
      </c>
      <c r="G142" s="66" t="s">
        <v>291</v>
      </c>
      <c r="H142" s="45" t="s">
        <v>10</v>
      </c>
      <c r="I142" s="68" t="s">
        <v>25</v>
      </c>
      <c r="J142" s="68" t="s">
        <v>375</v>
      </c>
      <c r="K142" s="69" t="s">
        <v>320</v>
      </c>
      <c r="L142" s="70">
        <v>1</v>
      </c>
      <c r="M142" s="70" t="s">
        <v>282</v>
      </c>
      <c r="N142" s="70"/>
    </row>
    <row r="143" spans="1:14" s="62" customFormat="1" ht="24">
      <c r="A143" s="48">
        <v>1</v>
      </c>
      <c r="B143" s="48">
        <v>1</v>
      </c>
      <c r="C143" s="57">
        <v>101129085</v>
      </c>
      <c r="D143" s="58" t="s">
        <v>386</v>
      </c>
      <c r="E143" s="48" t="s">
        <v>369</v>
      </c>
      <c r="F143" s="48" t="s">
        <v>290</v>
      </c>
      <c r="G143" s="59" t="s">
        <v>291</v>
      </c>
      <c r="H143" s="60" t="s">
        <v>20</v>
      </c>
      <c r="I143" s="47" t="s">
        <v>25</v>
      </c>
      <c r="J143" s="47" t="s">
        <v>375</v>
      </c>
      <c r="K143" s="61" t="s">
        <v>192</v>
      </c>
      <c r="L143" s="48">
        <v>1</v>
      </c>
      <c r="M143" s="48" t="s">
        <v>282</v>
      </c>
      <c r="N143" s="48">
        <v>1</v>
      </c>
    </row>
    <row r="144" spans="1:14" ht="24">
      <c r="A144" s="63">
        <v>1</v>
      </c>
      <c r="B144" s="63"/>
      <c r="C144" s="64">
        <v>101129085</v>
      </c>
      <c r="D144" s="46" t="s">
        <v>386</v>
      </c>
      <c r="E144" s="65" t="s">
        <v>369</v>
      </c>
      <c r="F144" s="44" t="s">
        <v>290</v>
      </c>
      <c r="G144" s="66" t="s">
        <v>291</v>
      </c>
      <c r="H144" s="45" t="s">
        <v>10</v>
      </c>
      <c r="I144" s="65" t="s">
        <v>156</v>
      </c>
      <c r="J144" s="65" t="s">
        <v>370</v>
      </c>
      <c r="K144" s="67" t="s">
        <v>464</v>
      </c>
      <c r="L144" s="45"/>
      <c r="M144" s="45"/>
      <c r="N144" s="45"/>
    </row>
    <row r="145" spans="1:14" ht="24">
      <c r="A145" s="63">
        <v>1</v>
      </c>
      <c r="B145" s="63"/>
      <c r="C145" s="64">
        <v>101129085</v>
      </c>
      <c r="D145" s="46" t="s">
        <v>386</v>
      </c>
      <c r="E145" s="65" t="s">
        <v>369</v>
      </c>
      <c r="F145" s="44" t="s">
        <v>290</v>
      </c>
      <c r="G145" s="66" t="s">
        <v>291</v>
      </c>
      <c r="H145" s="45" t="s">
        <v>10</v>
      </c>
      <c r="I145" s="65" t="s">
        <v>156</v>
      </c>
      <c r="J145" s="65" t="s">
        <v>370</v>
      </c>
      <c r="K145" s="67" t="s">
        <v>465</v>
      </c>
      <c r="L145" s="45"/>
      <c r="M145" s="45"/>
      <c r="N145" s="45"/>
    </row>
    <row r="146" spans="1:14" ht="24">
      <c r="A146" s="63">
        <v>1</v>
      </c>
      <c r="B146" s="63"/>
      <c r="C146" s="64">
        <v>101129085</v>
      </c>
      <c r="D146" s="46" t="s">
        <v>386</v>
      </c>
      <c r="E146" s="65" t="s">
        <v>369</v>
      </c>
      <c r="F146" s="44" t="s">
        <v>290</v>
      </c>
      <c r="G146" s="66" t="s">
        <v>291</v>
      </c>
      <c r="H146" s="45" t="s">
        <v>10</v>
      </c>
      <c r="I146" s="65" t="s">
        <v>77</v>
      </c>
      <c r="J146" s="65" t="s">
        <v>370</v>
      </c>
      <c r="K146" s="67" t="s">
        <v>466</v>
      </c>
      <c r="L146" s="45"/>
      <c r="M146" s="45"/>
      <c r="N146" s="45"/>
    </row>
    <row r="147" spans="1:14" ht="36">
      <c r="A147" s="63">
        <v>1</v>
      </c>
      <c r="B147" s="63"/>
      <c r="C147" s="64">
        <v>101129085</v>
      </c>
      <c r="D147" s="46" t="s">
        <v>386</v>
      </c>
      <c r="E147" s="65" t="s">
        <v>369</v>
      </c>
      <c r="F147" s="44" t="s">
        <v>290</v>
      </c>
      <c r="G147" s="66" t="s">
        <v>291</v>
      </c>
      <c r="H147" s="45" t="s">
        <v>10</v>
      </c>
      <c r="I147" s="65" t="s">
        <v>77</v>
      </c>
      <c r="J147" s="65" t="s">
        <v>370</v>
      </c>
      <c r="K147" s="67" t="s">
        <v>467</v>
      </c>
      <c r="L147" s="45"/>
      <c r="M147" s="45"/>
      <c r="N147" s="45"/>
    </row>
    <row r="148" spans="1:14" ht="24">
      <c r="A148" s="63">
        <v>1</v>
      </c>
      <c r="B148" s="63"/>
      <c r="C148" s="64">
        <v>101129085</v>
      </c>
      <c r="D148" s="46" t="s">
        <v>386</v>
      </c>
      <c r="E148" s="65" t="s">
        <v>369</v>
      </c>
      <c r="F148" s="44" t="s">
        <v>290</v>
      </c>
      <c r="G148" s="66" t="s">
        <v>291</v>
      </c>
      <c r="H148" s="45" t="s">
        <v>10</v>
      </c>
      <c r="I148" s="65" t="s">
        <v>141</v>
      </c>
      <c r="J148" s="65" t="s">
        <v>370</v>
      </c>
      <c r="K148" s="67" t="s">
        <v>223</v>
      </c>
      <c r="L148" s="45"/>
      <c r="M148" s="45"/>
      <c r="N148" s="45"/>
    </row>
    <row r="149" spans="1:14" ht="24">
      <c r="A149" s="63">
        <v>1</v>
      </c>
      <c r="B149" s="63"/>
      <c r="C149" s="64">
        <v>101129085</v>
      </c>
      <c r="D149" s="46" t="s">
        <v>386</v>
      </c>
      <c r="E149" s="65" t="s">
        <v>369</v>
      </c>
      <c r="F149" s="44" t="s">
        <v>290</v>
      </c>
      <c r="G149" s="66" t="s">
        <v>291</v>
      </c>
      <c r="H149" s="45" t="s">
        <v>10</v>
      </c>
      <c r="I149" s="65" t="s">
        <v>156</v>
      </c>
      <c r="J149" s="65" t="s">
        <v>370</v>
      </c>
      <c r="K149" s="67" t="s">
        <v>468</v>
      </c>
      <c r="L149" s="45"/>
      <c r="M149" s="45"/>
      <c r="N149" s="45"/>
    </row>
    <row r="150" spans="1:14" ht="24">
      <c r="A150" s="63">
        <v>1</v>
      </c>
      <c r="B150" s="63"/>
      <c r="C150" s="64">
        <v>101129085</v>
      </c>
      <c r="D150" s="46" t="s">
        <v>386</v>
      </c>
      <c r="E150" s="65" t="s">
        <v>369</v>
      </c>
      <c r="F150" s="44" t="s">
        <v>290</v>
      </c>
      <c r="G150" s="66" t="s">
        <v>291</v>
      </c>
      <c r="H150" s="45" t="s">
        <v>395</v>
      </c>
      <c r="I150" s="65" t="s">
        <v>141</v>
      </c>
      <c r="J150" s="65" t="s">
        <v>370</v>
      </c>
      <c r="K150" s="67" t="s">
        <v>469</v>
      </c>
      <c r="L150" s="45"/>
      <c r="M150" s="45"/>
      <c r="N150" s="45"/>
    </row>
    <row r="151" spans="1:14" ht="24">
      <c r="A151" s="63">
        <v>1</v>
      </c>
      <c r="B151" s="63"/>
      <c r="C151" s="64">
        <v>101129085</v>
      </c>
      <c r="D151" s="46" t="s">
        <v>386</v>
      </c>
      <c r="E151" s="65" t="s">
        <v>369</v>
      </c>
      <c r="F151" s="44" t="s">
        <v>290</v>
      </c>
      <c r="G151" s="66" t="s">
        <v>291</v>
      </c>
      <c r="H151" s="45" t="s">
        <v>395</v>
      </c>
      <c r="I151" s="65" t="s">
        <v>141</v>
      </c>
      <c r="J151" s="65" t="s">
        <v>370</v>
      </c>
      <c r="K151" s="67" t="s">
        <v>470</v>
      </c>
      <c r="L151" s="45"/>
      <c r="M151" s="45"/>
      <c r="N151" s="45"/>
    </row>
    <row r="152" spans="1:14" ht="36">
      <c r="A152" s="63">
        <v>1</v>
      </c>
      <c r="B152" s="63"/>
      <c r="C152" s="64">
        <v>101129085</v>
      </c>
      <c r="D152" s="46" t="s">
        <v>386</v>
      </c>
      <c r="E152" s="65" t="s">
        <v>369</v>
      </c>
      <c r="F152" s="44" t="s">
        <v>290</v>
      </c>
      <c r="G152" s="66" t="s">
        <v>291</v>
      </c>
      <c r="H152" s="45" t="s">
        <v>395</v>
      </c>
      <c r="I152" s="65" t="s">
        <v>156</v>
      </c>
      <c r="J152" s="65" t="s">
        <v>370</v>
      </c>
      <c r="K152" s="67" t="s">
        <v>471</v>
      </c>
      <c r="L152" s="45"/>
      <c r="M152" s="45"/>
      <c r="N152" s="45"/>
    </row>
    <row r="153" spans="1:14" ht="24">
      <c r="A153" s="63">
        <v>1</v>
      </c>
      <c r="B153" s="63"/>
      <c r="C153" s="64">
        <v>101129085</v>
      </c>
      <c r="D153" s="46" t="s">
        <v>386</v>
      </c>
      <c r="E153" s="65" t="s">
        <v>369</v>
      </c>
      <c r="F153" s="44" t="s">
        <v>290</v>
      </c>
      <c r="G153" s="66" t="s">
        <v>291</v>
      </c>
      <c r="H153" s="70" t="s">
        <v>10</v>
      </c>
      <c r="I153" s="68" t="s">
        <v>25</v>
      </c>
      <c r="J153" s="68" t="s">
        <v>375</v>
      </c>
      <c r="K153" s="69" t="s">
        <v>333</v>
      </c>
      <c r="L153" s="70">
        <v>1</v>
      </c>
      <c r="M153" s="70" t="s">
        <v>282</v>
      </c>
      <c r="N153" s="70"/>
    </row>
    <row r="154" spans="1:14" ht="48">
      <c r="A154" s="63">
        <v>1</v>
      </c>
      <c r="B154" s="63"/>
      <c r="C154" s="64">
        <v>101129085</v>
      </c>
      <c r="D154" s="46" t="s">
        <v>386</v>
      </c>
      <c r="E154" s="65" t="s">
        <v>369</v>
      </c>
      <c r="F154" s="44" t="s">
        <v>290</v>
      </c>
      <c r="G154" s="66" t="s">
        <v>291</v>
      </c>
      <c r="H154" s="70" t="s">
        <v>10</v>
      </c>
      <c r="I154" s="68" t="s">
        <v>25</v>
      </c>
      <c r="J154" s="68" t="s">
        <v>375</v>
      </c>
      <c r="K154" s="69" t="s">
        <v>190</v>
      </c>
      <c r="L154" s="70">
        <v>1</v>
      </c>
      <c r="M154" s="70" t="s">
        <v>282</v>
      </c>
      <c r="N154" s="70"/>
    </row>
    <row r="155" spans="1:14" ht="24">
      <c r="A155" s="63">
        <v>1</v>
      </c>
      <c r="B155" s="63"/>
      <c r="C155" s="64">
        <v>101129085</v>
      </c>
      <c r="D155" s="46" t="s">
        <v>386</v>
      </c>
      <c r="E155" s="65" t="s">
        <v>369</v>
      </c>
      <c r="F155" s="44" t="s">
        <v>290</v>
      </c>
      <c r="G155" s="66" t="s">
        <v>291</v>
      </c>
      <c r="H155" s="70" t="s">
        <v>10</v>
      </c>
      <c r="I155" s="68" t="s">
        <v>25</v>
      </c>
      <c r="J155" s="68" t="s">
        <v>375</v>
      </c>
      <c r="K155" s="69" t="s">
        <v>164</v>
      </c>
      <c r="L155" s="70">
        <v>1</v>
      </c>
      <c r="M155" s="70" t="s">
        <v>282</v>
      </c>
      <c r="N155" s="70"/>
    </row>
    <row r="156" spans="1:14" ht="24">
      <c r="A156" s="63">
        <v>1</v>
      </c>
      <c r="B156" s="63"/>
      <c r="C156" s="64">
        <v>101129085</v>
      </c>
      <c r="D156" s="46" t="s">
        <v>386</v>
      </c>
      <c r="E156" s="65" t="s">
        <v>369</v>
      </c>
      <c r="F156" s="44" t="s">
        <v>290</v>
      </c>
      <c r="G156" s="66" t="s">
        <v>291</v>
      </c>
      <c r="H156" s="70" t="s">
        <v>10</v>
      </c>
      <c r="I156" s="68" t="s">
        <v>25</v>
      </c>
      <c r="J156" s="68" t="s">
        <v>375</v>
      </c>
      <c r="K156" s="69" t="s">
        <v>132</v>
      </c>
      <c r="L156" s="70">
        <v>1</v>
      </c>
      <c r="M156" s="70" t="s">
        <v>399</v>
      </c>
      <c r="N156" s="70"/>
    </row>
    <row r="157" spans="1:14" ht="24">
      <c r="A157" s="63">
        <v>1</v>
      </c>
      <c r="B157" s="63"/>
      <c r="C157" s="64">
        <v>101129085</v>
      </c>
      <c r="D157" s="46" t="s">
        <v>386</v>
      </c>
      <c r="E157" s="65" t="s">
        <v>369</v>
      </c>
      <c r="F157" s="44" t="s">
        <v>290</v>
      </c>
      <c r="G157" s="66" t="s">
        <v>291</v>
      </c>
      <c r="H157" s="70" t="s">
        <v>10</v>
      </c>
      <c r="I157" s="68" t="s">
        <v>25</v>
      </c>
      <c r="J157" s="68" t="s">
        <v>375</v>
      </c>
      <c r="K157" s="69" t="s">
        <v>472</v>
      </c>
      <c r="L157" s="70">
        <v>1</v>
      </c>
      <c r="M157" s="70" t="s">
        <v>473</v>
      </c>
      <c r="N157" s="70">
        <v>1</v>
      </c>
    </row>
    <row r="158" spans="1:14" ht="24">
      <c r="A158" s="63">
        <v>1</v>
      </c>
      <c r="B158" s="63"/>
      <c r="C158" s="64">
        <v>101129085</v>
      </c>
      <c r="D158" s="46" t="s">
        <v>386</v>
      </c>
      <c r="E158" s="65" t="s">
        <v>369</v>
      </c>
      <c r="F158" s="44" t="s">
        <v>290</v>
      </c>
      <c r="G158" s="66" t="s">
        <v>291</v>
      </c>
      <c r="H158" s="70" t="s">
        <v>10</v>
      </c>
      <c r="I158" s="68" t="s">
        <v>25</v>
      </c>
      <c r="J158" s="68" t="s">
        <v>375</v>
      </c>
      <c r="K158" s="69" t="s">
        <v>474</v>
      </c>
      <c r="L158" s="70">
        <v>1</v>
      </c>
      <c r="M158" s="70" t="s">
        <v>443</v>
      </c>
      <c r="N158" s="70">
        <v>1</v>
      </c>
    </row>
    <row r="159" spans="1:14" ht="24">
      <c r="A159" s="63">
        <v>1</v>
      </c>
      <c r="B159" s="63"/>
      <c r="C159" s="64">
        <v>101129085</v>
      </c>
      <c r="D159" s="46" t="s">
        <v>386</v>
      </c>
      <c r="E159" s="65" t="s">
        <v>369</v>
      </c>
      <c r="F159" s="44" t="s">
        <v>290</v>
      </c>
      <c r="G159" s="66" t="s">
        <v>291</v>
      </c>
      <c r="H159" s="70" t="s">
        <v>395</v>
      </c>
      <c r="I159" s="68" t="s">
        <v>25</v>
      </c>
      <c r="J159" s="68" t="s">
        <v>375</v>
      </c>
      <c r="K159" s="69" t="s">
        <v>475</v>
      </c>
      <c r="L159" s="70">
        <v>1</v>
      </c>
      <c r="M159" s="70" t="s">
        <v>443</v>
      </c>
      <c r="N159" s="70">
        <v>1</v>
      </c>
    </row>
    <row r="160" spans="1:14" s="62" customFormat="1" ht="36">
      <c r="A160" s="72">
        <v>1</v>
      </c>
      <c r="B160" s="72">
        <v>1</v>
      </c>
      <c r="C160" s="57">
        <v>101128854</v>
      </c>
      <c r="D160" s="58" t="s">
        <v>368</v>
      </c>
      <c r="E160" s="48" t="s">
        <v>476</v>
      </c>
      <c r="F160" s="48" t="s">
        <v>345</v>
      </c>
      <c r="G160" s="59" t="s">
        <v>346</v>
      </c>
      <c r="H160" s="60" t="s">
        <v>20</v>
      </c>
      <c r="I160" s="47" t="s">
        <v>82</v>
      </c>
      <c r="J160" s="47" t="s">
        <v>370</v>
      </c>
      <c r="K160" s="61" t="s">
        <v>408</v>
      </c>
      <c r="L160" s="73"/>
      <c r="M160" s="73"/>
      <c r="N160" s="73"/>
    </row>
    <row r="161" spans="1:14" ht="36">
      <c r="A161" s="63">
        <v>1</v>
      </c>
      <c r="B161" s="63"/>
      <c r="C161" s="64">
        <v>101128854</v>
      </c>
      <c r="D161" s="46" t="s">
        <v>368</v>
      </c>
      <c r="E161" s="65" t="s">
        <v>476</v>
      </c>
      <c r="F161" s="44" t="s">
        <v>345</v>
      </c>
      <c r="G161" s="66" t="s">
        <v>346</v>
      </c>
      <c r="H161" s="45" t="s">
        <v>10</v>
      </c>
      <c r="I161" s="65" t="s">
        <v>73</v>
      </c>
      <c r="J161" s="65" t="s">
        <v>370</v>
      </c>
      <c r="K161" s="67" t="s">
        <v>477</v>
      </c>
      <c r="L161" s="45"/>
      <c r="M161" s="45"/>
      <c r="N161" s="45"/>
    </row>
    <row r="162" spans="1:14" ht="36">
      <c r="A162" s="63">
        <v>1</v>
      </c>
      <c r="B162" s="63"/>
      <c r="C162" s="64">
        <v>101128854</v>
      </c>
      <c r="D162" s="46" t="s">
        <v>368</v>
      </c>
      <c r="E162" s="65" t="s">
        <v>476</v>
      </c>
      <c r="F162" s="44" t="s">
        <v>345</v>
      </c>
      <c r="G162" s="66" t="s">
        <v>346</v>
      </c>
      <c r="H162" s="45" t="s">
        <v>10</v>
      </c>
      <c r="I162" s="65" t="s">
        <v>19</v>
      </c>
      <c r="J162" s="65" t="s">
        <v>375</v>
      </c>
      <c r="K162" s="67" t="s">
        <v>478</v>
      </c>
      <c r="L162" s="45"/>
      <c r="M162" s="45"/>
      <c r="N162" s="45"/>
    </row>
    <row r="163" spans="1:14" ht="36">
      <c r="A163" s="63">
        <v>1</v>
      </c>
      <c r="B163" s="63"/>
      <c r="C163" s="64">
        <v>101128854</v>
      </c>
      <c r="D163" s="46" t="s">
        <v>368</v>
      </c>
      <c r="E163" s="65" t="s">
        <v>476</v>
      </c>
      <c r="F163" s="44" t="s">
        <v>345</v>
      </c>
      <c r="G163" s="66" t="s">
        <v>346</v>
      </c>
      <c r="H163" s="45" t="s">
        <v>10</v>
      </c>
      <c r="I163" s="65" t="s">
        <v>19</v>
      </c>
      <c r="J163" s="65" t="s">
        <v>375</v>
      </c>
      <c r="K163" s="67" t="s">
        <v>479</v>
      </c>
      <c r="L163" s="45"/>
      <c r="M163" s="45"/>
      <c r="N163" s="45"/>
    </row>
    <row r="164" spans="1:14" ht="36">
      <c r="A164" s="63">
        <v>1</v>
      </c>
      <c r="B164" s="63"/>
      <c r="C164" s="64">
        <v>101128854</v>
      </c>
      <c r="D164" s="46" t="s">
        <v>368</v>
      </c>
      <c r="E164" s="65" t="s">
        <v>476</v>
      </c>
      <c r="F164" s="44" t="s">
        <v>345</v>
      </c>
      <c r="G164" s="66" t="s">
        <v>346</v>
      </c>
      <c r="H164" s="45" t="s">
        <v>10</v>
      </c>
      <c r="I164" s="65" t="s">
        <v>19</v>
      </c>
      <c r="J164" s="65" t="s">
        <v>375</v>
      </c>
      <c r="K164" s="67" t="s">
        <v>480</v>
      </c>
      <c r="L164" s="45"/>
      <c r="M164" s="45"/>
      <c r="N164" s="45"/>
    </row>
    <row r="165" spans="1:14" ht="36">
      <c r="A165" s="63">
        <v>1</v>
      </c>
      <c r="B165" s="63"/>
      <c r="C165" s="64">
        <v>101128854</v>
      </c>
      <c r="D165" s="46" t="s">
        <v>368</v>
      </c>
      <c r="E165" s="65" t="s">
        <v>476</v>
      </c>
      <c r="F165" s="44" t="s">
        <v>345</v>
      </c>
      <c r="G165" s="66" t="s">
        <v>346</v>
      </c>
      <c r="H165" s="45" t="s">
        <v>10</v>
      </c>
      <c r="I165" s="65" t="s">
        <v>415</v>
      </c>
      <c r="J165" s="65" t="s">
        <v>375</v>
      </c>
      <c r="K165" s="67" t="s">
        <v>187</v>
      </c>
      <c r="L165" s="45"/>
      <c r="M165" s="45"/>
      <c r="N165" s="45"/>
    </row>
    <row r="166" spans="1:14" ht="36">
      <c r="A166" s="63">
        <v>1</v>
      </c>
      <c r="B166" s="63"/>
      <c r="C166" s="64">
        <v>101128854</v>
      </c>
      <c r="D166" s="46" t="s">
        <v>368</v>
      </c>
      <c r="E166" s="65" t="s">
        <v>476</v>
      </c>
      <c r="F166" s="44" t="s">
        <v>345</v>
      </c>
      <c r="G166" s="66" t="s">
        <v>346</v>
      </c>
      <c r="H166" s="45" t="s">
        <v>10</v>
      </c>
      <c r="I166" s="65" t="s">
        <v>415</v>
      </c>
      <c r="J166" s="65" t="s">
        <v>375</v>
      </c>
      <c r="K166" s="67" t="s">
        <v>481</v>
      </c>
      <c r="L166" s="45"/>
      <c r="M166" s="45"/>
      <c r="N166" s="45"/>
    </row>
    <row r="167" spans="1:14" ht="36">
      <c r="A167" s="63">
        <v>1</v>
      </c>
      <c r="B167" s="63"/>
      <c r="C167" s="64">
        <v>101128854</v>
      </c>
      <c r="D167" s="46" t="s">
        <v>368</v>
      </c>
      <c r="E167" s="65" t="s">
        <v>476</v>
      </c>
      <c r="F167" s="44" t="s">
        <v>345</v>
      </c>
      <c r="G167" s="66" t="s">
        <v>346</v>
      </c>
      <c r="H167" s="45" t="s">
        <v>10</v>
      </c>
      <c r="I167" s="65" t="s">
        <v>415</v>
      </c>
      <c r="J167" s="65" t="s">
        <v>375</v>
      </c>
      <c r="K167" s="67" t="s">
        <v>482</v>
      </c>
      <c r="L167" s="45"/>
      <c r="M167" s="45"/>
      <c r="N167" s="45"/>
    </row>
    <row r="168" spans="1:14" ht="36">
      <c r="A168" s="63">
        <v>1</v>
      </c>
      <c r="B168" s="63"/>
      <c r="C168" s="64">
        <v>101128854</v>
      </c>
      <c r="D168" s="46" t="s">
        <v>368</v>
      </c>
      <c r="E168" s="65" t="s">
        <v>476</v>
      </c>
      <c r="F168" s="44" t="s">
        <v>345</v>
      </c>
      <c r="G168" s="66" t="s">
        <v>346</v>
      </c>
      <c r="H168" s="45" t="s">
        <v>10</v>
      </c>
      <c r="I168" s="65" t="s">
        <v>82</v>
      </c>
      <c r="J168" s="65" t="s">
        <v>370</v>
      </c>
      <c r="K168" s="67" t="s">
        <v>483</v>
      </c>
      <c r="L168" s="45"/>
      <c r="M168" s="45"/>
      <c r="N168" s="45"/>
    </row>
    <row r="169" spans="1:14" ht="36">
      <c r="A169" s="63">
        <v>1</v>
      </c>
      <c r="B169" s="63"/>
      <c r="C169" s="64">
        <v>101128854</v>
      </c>
      <c r="D169" s="46" t="s">
        <v>368</v>
      </c>
      <c r="E169" s="65" t="s">
        <v>476</v>
      </c>
      <c r="F169" s="44" t="s">
        <v>345</v>
      </c>
      <c r="G169" s="66" t="s">
        <v>346</v>
      </c>
      <c r="H169" s="45" t="s">
        <v>10</v>
      </c>
      <c r="I169" s="65" t="s">
        <v>197</v>
      </c>
      <c r="J169" s="65" t="s">
        <v>370</v>
      </c>
      <c r="K169" s="67" t="s">
        <v>484</v>
      </c>
      <c r="L169" s="45"/>
      <c r="M169" s="45"/>
      <c r="N169" s="45"/>
    </row>
    <row r="170" spans="1:14" ht="36">
      <c r="A170" s="63">
        <v>1</v>
      </c>
      <c r="B170" s="63"/>
      <c r="C170" s="64">
        <v>101128854</v>
      </c>
      <c r="D170" s="46" t="s">
        <v>368</v>
      </c>
      <c r="E170" s="65" t="s">
        <v>476</v>
      </c>
      <c r="F170" s="44" t="s">
        <v>345</v>
      </c>
      <c r="G170" s="66" t="s">
        <v>346</v>
      </c>
      <c r="H170" s="45" t="s">
        <v>10</v>
      </c>
      <c r="I170" s="68" t="s">
        <v>25</v>
      </c>
      <c r="J170" s="68" t="s">
        <v>375</v>
      </c>
      <c r="K170" s="69" t="s">
        <v>344</v>
      </c>
      <c r="L170" s="70">
        <v>1</v>
      </c>
      <c r="M170" s="70" t="s">
        <v>282</v>
      </c>
      <c r="N170" s="70"/>
    </row>
    <row r="171" spans="1:14" ht="36">
      <c r="A171" s="63">
        <v>1</v>
      </c>
      <c r="B171" s="63"/>
      <c r="C171" s="64">
        <v>101128854</v>
      </c>
      <c r="D171" s="46" t="s">
        <v>368</v>
      </c>
      <c r="E171" s="65" t="s">
        <v>476</v>
      </c>
      <c r="F171" s="44" t="s">
        <v>345</v>
      </c>
      <c r="G171" s="66" t="s">
        <v>346</v>
      </c>
      <c r="H171" s="45" t="s">
        <v>10</v>
      </c>
      <c r="I171" s="68" t="s">
        <v>25</v>
      </c>
      <c r="J171" s="68" t="s">
        <v>375</v>
      </c>
      <c r="K171" s="69" t="s">
        <v>352</v>
      </c>
      <c r="L171" s="70">
        <v>1</v>
      </c>
      <c r="M171" s="70" t="s">
        <v>282</v>
      </c>
      <c r="N171" s="70"/>
    </row>
    <row r="172" spans="1:14" ht="36">
      <c r="A172" s="63">
        <v>1</v>
      </c>
      <c r="B172" s="63"/>
      <c r="C172" s="64">
        <v>101128854</v>
      </c>
      <c r="D172" s="46" t="s">
        <v>368</v>
      </c>
      <c r="E172" s="65" t="s">
        <v>369</v>
      </c>
      <c r="F172" s="44" t="s">
        <v>345</v>
      </c>
      <c r="G172" s="66" t="s">
        <v>346</v>
      </c>
      <c r="H172" s="45" t="s">
        <v>10</v>
      </c>
      <c r="I172" s="68" t="s">
        <v>25</v>
      </c>
      <c r="J172" s="68" t="s">
        <v>375</v>
      </c>
      <c r="K172" s="69" t="s">
        <v>485</v>
      </c>
      <c r="L172" s="70">
        <v>1</v>
      </c>
      <c r="M172" s="70" t="s">
        <v>443</v>
      </c>
      <c r="N172" s="70">
        <v>1</v>
      </c>
    </row>
    <row r="173" spans="1:14" s="62" customFormat="1" ht="72">
      <c r="A173" s="48">
        <v>1</v>
      </c>
      <c r="B173" s="48">
        <v>1</v>
      </c>
      <c r="C173" s="48">
        <v>101128509</v>
      </c>
      <c r="D173" s="48" t="s">
        <v>368</v>
      </c>
      <c r="E173" s="48" t="s">
        <v>452</v>
      </c>
      <c r="F173" s="48" t="s">
        <v>307</v>
      </c>
      <c r="G173" s="74" t="s">
        <v>308</v>
      </c>
      <c r="H173" s="48" t="s">
        <v>20</v>
      </c>
      <c r="I173" s="48" t="s">
        <v>73</v>
      </c>
      <c r="J173" s="48" t="s">
        <v>370</v>
      </c>
      <c r="K173" s="74" t="s">
        <v>486</v>
      </c>
      <c r="L173" s="48"/>
      <c r="M173" s="48"/>
      <c r="N173" s="48"/>
    </row>
    <row r="174" spans="1:14" ht="72">
      <c r="A174" s="63">
        <v>1</v>
      </c>
      <c r="B174" s="63"/>
      <c r="C174" s="64">
        <v>101128509</v>
      </c>
      <c r="D174" s="46" t="s">
        <v>368</v>
      </c>
      <c r="E174" s="65" t="s">
        <v>369</v>
      </c>
      <c r="F174" s="44" t="s">
        <v>307</v>
      </c>
      <c r="G174" s="66" t="s">
        <v>308</v>
      </c>
      <c r="H174" s="45" t="s">
        <v>395</v>
      </c>
      <c r="I174" s="65" t="s">
        <v>19</v>
      </c>
      <c r="J174" s="65" t="s">
        <v>375</v>
      </c>
      <c r="K174" s="67" t="s">
        <v>487</v>
      </c>
      <c r="L174" s="45"/>
      <c r="M174" s="45"/>
      <c r="N174" s="45"/>
    </row>
    <row r="175" spans="1:14" ht="72">
      <c r="A175" s="63">
        <v>1</v>
      </c>
      <c r="B175" s="63"/>
      <c r="C175" s="64">
        <v>101128509</v>
      </c>
      <c r="D175" s="46" t="s">
        <v>368</v>
      </c>
      <c r="E175" s="65" t="s">
        <v>452</v>
      </c>
      <c r="F175" s="44" t="s">
        <v>307</v>
      </c>
      <c r="G175" s="66" t="s">
        <v>308</v>
      </c>
      <c r="H175" s="45" t="s">
        <v>10</v>
      </c>
      <c r="I175" s="65" t="s">
        <v>73</v>
      </c>
      <c r="J175" s="65" t="s">
        <v>370</v>
      </c>
      <c r="K175" s="67" t="s">
        <v>488</v>
      </c>
      <c r="L175" s="45"/>
      <c r="M175" s="45"/>
      <c r="N175" s="45"/>
    </row>
    <row r="176" spans="1:14" ht="72">
      <c r="A176" s="63">
        <v>1</v>
      </c>
      <c r="B176" s="63"/>
      <c r="C176" s="64">
        <v>101128509</v>
      </c>
      <c r="D176" s="46" t="s">
        <v>368</v>
      </c>
      <c r="E176" s="65" t="s">
        <v>452</v>
      </c>
      <c r="F176" s="44" t="s">
        <v>307</v>
      </c>
      <c r="G176" s="66" t="s">
        <v>308</v>
      </c>
      <c r="H176" s="45" t="s">
        <v>10</v>
      </c>
      <c r="I176" s="65" t="s">
        <v>90</v>
      </c>
      <c r="J176" s="65" t="s">
        <v>370</v>
      </c>
      <c r="K176" s="67" t="s">
        <v>489</v>
      </c>
      <c r="L176" s="45"/>
      <c r="M176" s="45"/>
      <c r="N176" s="45"/>
    </row>
    <row r="177" spans="1:14" ht="72">
      <c r="A177" s="63">
        <v>1</v>
      </c>
      <c r="B177" s="63"/>
      <c r="C177" s="64">
        <v>101128509</v>
      </c>
      <c r="D177" s="46" t="s">
        <v>368</v>
      </c>
      <c r="E177" s="65" t="s">
        <v>452</v>
      </c>
      <c r="F177" s="44" t="s">
        <v>307</v>
      </c>
      <c r="G177" s="66" t="s">
        <v>308</v>
      </c>
      <c r="H177" s="45" t="s">
        <v>10</v>
      </c>
      <c r="I177" s="65" t="s">
        <v>90</v>
      </c>
      <c r="J177" s="65" t="s">
        <v>370</v>
      </c>
      <c r="K177" s="67" t="s">
        <v>490</v>
      </c>
      <c r="L177" s="45"/>
      <c r="M177" s="45"/>
      <c r="N177" s="45"/>
    </row>
    <row r="178" spans="1:14" ht="72">
      <c r="A178" s="63">
        <v>1</v>
      </c>
      <c r="B178" s="63"/>
      <c r="C178" s="64">
        <v>101128509</v>
      </c>
      <c r="D178" s="46" t="s">
        <v>368</v>
      </c>
      <c r="E178" s="65" t="s">
        <v>452</v>
      </c>
      <c r="F178" s="44" t="s">
        <v>307</v>
      </c>
      <c r="G178" s="66" t="s">
        <v>308</v>
      </c>
      <c r="H178" s="45" t="s">
        <v>10</v>
      </c>
      <c r="I178" s="65" t="s">
        <v>19</v>
      </c>
      <c r="J178" s="65" t="s">
        <v>375</v>
      </c>
      <c r="K178" s="67" t="s">
        <v>491</v>
      </c>
      <c r="L178" s="45"/>
      <c r="M178" s="45"/>
      <c r="N178" s="45"/>
    </row>
    <row r="179" spans="1:14" ht="72">
      <c r="A179" s="63">
        <v>1</v>
      </c>
      <c r="B179" s="63"/>
      <c r="C179" s="64">
        <v>101128509</v>
      </c>
      <c r="D179" s="46" t="s">
        <v>368</v>
      </c>
      <c r="E179" s="65" t="s">
        <v>452</v>
      </c>
      <c r="F179" s="44" t="s">
        <v>307</v>
      </c>
      <c r="G179" s="66" t="s">
        <v>308</v>
      </c>
      <c r="H179" s="45" t="s">
        <v>10</v>
      </c>
      <c r="I179" s="65" t="s">
        <v>19</v>
      </c>
      <c r="J179" s="65" t="s">
        <v>375</v>
      </c>
      <c r="K179" s="67" t="s">
        <v>492</v>
      </c>
      <c r="L179" s="45"/>
      <c r="M179" s="45"/>
      <c r="N179" s="45"/>
    </row>
    <row r="180" spans="1:14" ht="72">
      <c r="A180" s="63">
        <v>1</v>
      </c>
      <c r="B180" s="63"/>
      <c r="C180" s="64">
        <v>101128509</v>
      </c>
      <c r="D180" s="46" t="s">
        <v>368</v>
      </c>
      <c r="E180" s="65" t="s">
        <v>452</v>
      </c>
      <c r="F180" s="44" t="s">
        <v>307</v>
      </c>
      <c r="G180" s="66" t="s">
        <v>308</v>
      </c>
      <c r="H180" s="45" t="s">
        <v>10</v>
      </c>
      <c r="I180" s="65" t="s">
        <v>19</v>
      </c>
      <c r="J180" s="65" t="s">
        <v>375</v>
      </c>
      <c r="K180" s="67" t="s">
        <v>493</v>
      </c>
      <c r="L180" s="45"/>
      <c r="M180" s="45"/>
      <c r="N180" s="45"/>
    </row>
    <row r="181" spans="1:14" ht="72">
      <c r="A181" s="63">
        <v>1</v>
      </c>
      <c r="B181" s="63"/>
      <c r="C181" s="64">
        <v>101128509</v>
      </c>
      <c r="D181" s="46" t="s">
        <v>368</v>
      </c>
      <c r="E181" s="65" t="s">
        <v>452</v>
      </c>
      <c r="F181" s="44" t="s">
        <v>307</v>
      </c>
      <c r="G181" s="66" t="s">
        <v>308</v>
      </c>
      <c r="H181" s="45" t="s">
        <v>10</v>
      </c>
      <c r="I181" s="65" t="s">
        <v>19</v>
      </c>
      <c r="J181" s="65" t="s">
        <v>375</v>
      </c>
      <c r="K181" s="67" t="s">
        <v>480</v>
      </c>
      <c r="L181" s="45"/>
      <c r="M181" s="45"/>
      <c r="N181" s="45"/>
    </row>
    <row r="182" spans="1:14" ht="72">
      <c r="A182" s="63">
        <v>1</v>
      </c>
      <c r="B182" s="63"/>
      <c r="C182" s="64">
        <v>101128509</v>
      </c>
      <c r="D182" s="46" t="s">
        <v>368</v>
      </c>
      <c r="E182" s="65" t="s">
        <v>452</v>
      </c>
      <c r="F182" s="44" t="s">
        <v>307</v>
      </c>
      <c r="G182" s="66" t="s">
        <v>308</v>
      </c>
      <c r="H182" s="45" t="s">
        <v>10</v>
      </c>
      <c r="I182" s="65" t="s">
        <v>19</v>
      </c>
      <c r="J182" s="65" t="s">
        <v>375</v>
      </c>
      <c r="K182" s="67" t="s">
        <v>494</v>
      </c>
      <c r="L182" s="45"/>
      <c r="M182" s="45"/>
      <c r="N182" s="45"/>
    </row>
    <row r="183" spans="1:14" ht="72">
      <c r="A183" s="63">
        <v>1</v>
      </c>
      <c r="B183" s="63"/>
      <c r="C183" s="64">
        <v>101128509</v>
      </c>
      <c r="D183" s="46" t="s">
        <v>368</v>
      </c>
      <c r="E183" s="65" t="s">
        <v>452</v>
      </c>
      <c r="F183" s="44" t="s">
        <v>307</v>
      </c>
      <c r="G183" s="66" t="s">
        <v>308</v>
      </c>
      <c r="H183" s="45" t="s">
        <v>10</v>
      </c>
      <c r="I183" s="68" t="s">
        <v>25</v>
      </c>
      <c r="J183" s="68" t="s">
        <v>375</v>
      </c>
      <c r="K183" s="69" t="s">
        <v>351</v>
      </c>
      <c r="L183" s="70">
        <v>1</v>
      </c>
      <c r="M183" s="70" t="s">
        <v>282</v>
      </c>
      <c r="N183" s="70">
        <v>1</v>
      </c>
    </row>
    <row r="184" spans="1:14" ht="72">
      <c r="A184" s="63">
        <v>1</v>
      </c>
      <c r="B184" s="63"/>
      <c r="C184" s="64">
        <v>101128509</v>
      </c>
      <c r="D184" s="46" t="s">
        <v>368</v>
      </c>
      <c r="E184" s="65" t="s">
        <v>452</v>
      </c>
      <c r="F184" s="44" t="s">
        <v>307</v>
      </c>
      <c r="G184" s="66" t="s">
        <v>308</v>
      </c>
      <c r="H184" s="45" t="s">
        <v>10</v>
      </c>
      <c r="I184" s="68" t="s">
        <v>25</v>
      </c>
      <c r="J184" s="68" t="s">
        <v>375</v>
      </c>
      <c r="K184" s="69" t="s">
        <v>354</v>
      </c>
      <c r="L184" s="70">
        <v>1</v>
      </c>
      <c r="M184" s="70" t="s">
        <v>282</v>
      </c>
      <c r="N184" s="70"/>
    </row>
    <row r="185" spans="1:14" ht="72">
      <c r="A185" s="63">
        <v>1</v>
      </c>
      <c r="B185" s="63"/>
      <c r="C185" s="64">
        <v>101128509</v>
      </c>
      <c r="D185" s="46" t="s">
        <v>368</v>
      </c>
      <c r="E185" s="65" t="s">
        <v>369</v>
      </c>
      <c r="F185" s="44" t="s">
        <v>307</v>
      </c>
      <c r="G185" s="66" t="s">
        <v>308</v>
      </c>
      <c r="H185" s="45" t="s">
        <v>10</v>
      </c>
      <c r="I185" s="68" t="s">
        <v>25</v>
      </c>
      <c r="J185" s="68" t="s">
        <v>375</v>
      </c>
      <c r="K185" s="69" t="s">
        <v>163</v>
      </c>
      <c r="L185" s="70">
        <v>1</v>
      </c>
      <c r="M185" s="70" t="s">
        <v>282</v>
      </c>
      <c r="N185" s="70">
        <v>1</v>
      </c>
    </row>
    <row r="186" spans="1:14" ht="72">
      <c r="A186" s="63">
        <v>1</v>
      </c>
      <c r="B186" s="63"/>
      <c r="C186" s="64">
        <v>101128509</v>
      </c>
      <c r="D186" s="46" t="s">
        <v>368</v>
      </c>
      <c r="E186" s="65" t="s">
        <v>369</v>
      </c>
      <c r="F186" s="44" t="s">
        <v>307</v>
      </c>
      <c r="G186" s="66" t="s">
        <v>308</v>
      </c>
      <c r="H186" s="45" t="s">
        <v>10</v>
      </c>
      <c r="I186" s="68" t="s">
        <v>25</v>
      </c>
      <c r="J186" s="68" t="s">
        <v>375</v>
      </c>
      <c r="K186" s="69" t="s">
        <v>336</v>
      </c>
      <c r="L186" s="70">
        <v>1</v>
      </c>
      <c r="M186" s="70" t="s">
        <v>282</v>
      </c>
      <c r="N186" s="70">
        <v>1</v>
      </c>
    </row>
    <row r="187" spans="1:14" ht="72">
      <c r="A187" s="63">
        <v>1</v>
      </c>
      <c r="B187" s="63"/>
      <c r="C187" s="64">
        <v>101128509</v>
      </c>
      <c r="D187" s="46" t="s">
        <v>368</v>
      </c>
      <c r="E187" s="65" t="s">
        <v>369</v>
      </c>
      <c r="F187" s="44" t="s">
        <v>307</v>
      </c>
      <c r="G187" s="66" t="s">
        <v>308</v>
      </c>
      <c r="H187" s="45" t="s">
        <v>10</v>
      </c>
      <c r="I187" s="68" t="s">
        <v>25</v>
      </c>
      <c r="J187" s="68" t="s">
        <v>375</v>
      </c>
      <c r="K187" s="69" t="s">
        <v>328</v>
      </c>
      <c r="L187" s="70">
        <v>1</v>
      </c>
      <c r="M187" s="70" t="s">
        <v>282</v>
      </c>
      <c r="N187" s="70">
        <v>1</v>
      </c>
    </row>
    <row r="188" spans="1:14" ht="72">
      <c r="A188" s="63">
        <v>1</v>
      </c>
      <c r="B188" s="63"/>
      <c r="C188" s="64">
        <v>101128509</v>
      </c>
      <c r="D188" s="46" t="s">
        <v>368</v>
      </c>
      <c r="E188" s="65" t="s">
        <v>369</v>
      </c>
      <c r="F188" s="44" t="s">
        <v>307</v>
      </c>
      <c r="G188" s="66" t="s">
        <v>308</v>
      </c>
      <c r="H188" s="45" t="s">
        <v>10</v>
      </c>
      <c r="I188" s="68" t="s">
        <v>25</v>
      </c>
      <c r="J188" s="68" t="s">
        <v>375</v>
      </c>
      <c r="K188" s="69" t="s">
        <v>132</v>
      </c>
      <c r="L188" s="70">
        <v>1</v>
      </c>
      <c r="M188" s="70" t="s">
        <v>399</v>
      </c>
      <c r="N188" s="70"/>
    </row>
    <row r="189" spans="1:14" s="62" customFormat="1" ht="24">
      <c r="A189" s="48">
        <v>1</v>
      </c>
      <c r="B189" s="48">
        <v>1</v>
      </c>
      <c r="C189" s="57">
        <v>101128922</v>
      </c>
      <c r="D189" s="58" t="s">
        <v>368</v>
      </c>
      <c r="E189" s="48" t="s">
        <v>369</v>
      </c>
      <c r="F189" s="48" t="s">
        <v>309</v>
      </c>
      <c r="G189" s="59" t="s">
        <v>310</v>
      </c>
      <c r="H189" s="60" t="s">
        <v>20</v>
      </c>
      <c r="I189" s="47" t="s">
        <v>25</v>
      </c>
      <c r="J189" s="47" t="s">
        <v>375</v>
      </c>
      <c r="K189" s="75" t="s">
        <v>349</v>
      </c>
      <c r="L189" s="48">
        <v>1</v>
      </c>
      <c r="M189" s="48" t="s">
        <v>282</v>
      </c>
      <c r="N189" s="48"/>
    </row>
    <row r="190" spans="1:14" ht="24">
      <c r="A190" s="63">
        <v>1</v>
      </c>
      <c r="B190" s="63"/>
      <c r="C190" s="64">
        <v>101128922</v>
      </c>
      <c r="D190" s="46" t="s">
        <v>368</v>
      </c>
      <c r="E190" s="65" t="s">
        <v>369</v>
      </c>
      <c r="F190" s="44" t="s">
        <v>309</v>
      </c>
      <c r="G190" s="66" t="s">
        <v>310</v>
      </c>
      <c r="H190" s="45" t="s">
        <v>10</v>
      </c>
      <c r="I190" s="65" t="s">
        <v>68</v>
      </c>
      <c r="J190" s="65" t="s">
        <v>370</v>
      </c>
      <c r="K190" s="67" t="s">
        <v>495</v>
      </c>
      <c r="L190" s="45"/>
      <c r="M190" s="45"/>
      <c r="N190" s="45"/>
    </row>
    <row r="191" spans="1:14" ht="24">
      <c r="A191" s="63">
        <v>1</v>
      </c>
      <c r="B191" s="63"/>
      <c r="C191" s="64">
        <v>101128922</v>
      </c>
      <c r="D191" s="46" t="s">
        <v>368</v>
      </c>
      <c r="E191" s="65" t="s">
        <v>369</v>
      </c>
      <c r="F191" s="44" t="s">
        <v>309</v>
      </c>
      <c r="G191" s="66" t="s">
        <v>310</v>
      </c>
      <c r="H191" s="45" t="s">
        <v>10</v>
      </c>
      <c r="I191" s="65" t="s">
        <v>73</v>
      </c>
      <c r="J191" s="65" t="s">
        <v>370</v>
      </c>
      <c r="K191" s="67" t="s">
        <v>496</v>
      </c>
      <c r="L191" s="45"/>
      <c r="M191" s="45"/>
      <c r="N191" s="45"/>
    </row>
    <row r="192" spans="1:14" ht="24">
      <c r="A192" s="63">
        <v>1</v>
      </c>
      <c r="B192" s="63"/>
      <c r="C192" s="64">
        <v>101128922</v>
      </c>
      <c r="D192" s="46" t="s">
        <v>368</v>
      </c>
      <c r="E192" s="65" t="s">
        <v>369</v>
      </c>
      <c r="F192" s="44" t="s">
        <v>309</v>
      </c>
      <c r="G192" s="66" t="s">
        <v>310</v>
      </c>
      <c r="H192" s="45" t="s">
        <v>10</v>
      </c>
      <c r="I192" s="65" t="s">
        <v>77</v>
      </c>
      <c r="J192" s="65" t="s">
        <v>370</v>
      </c>
      <c r="K192" s="67" t="s">
        <v>229</v>
      </c>
      <c r="L192" s="45"/>
      <c r="M192" s="45"/>
      <c r="N192" s="45"/>
    </row>
    <row r="193" spans="1:14" ht="24">
      <c r="A193" s="63">
        <v>1</v>
      </c>
      <c r="B193" s="63"/>
      <c r="C193" s="64">
        <v>101128922</v>
      </c>
      <c r="D193" s="46" t="s">
        <v>368</v>
      </c>
      <c r="E193" s="65" t="s">
        <v>369</v>
      </c>
      <c r="F193" s="44" t="s">
        <v>309</v>
      </c>
      <c r="G193" s="66" t="s">
        <v>310</v>
      </c>
      <c r="H193" s="45" t="s">
        <v>395</v>
      </c>
      <c r="I193" s="65" t="s">
        <v>73</v>
      </c>
      <c r="J193" s="65" t="s">
        <v>370</v>
      </c>
      <c r="K193" s="67" t="s">
        <v>497</v>
      </c>
      <c r="L193" s="45"/>
      <c r="M193" s="45"/>
      <c r="N193" s="45"/>
    </row>
    <row r="194" spans="1:14" ht="24">
      <c r="A194" s="63">
        <v>1</v>
      </c>
      <c r="B194" s="63"/>
      <c r="C194" s="64">
        <v>101128922</v>
      </c>
      <c r="D194" s="46" t="s">
        <v>368</v>
      </c>
      <c r="E194" s="65" t="s">
        <v>369</v>
      </c>
      <c r="F194" s="44" t="s">
        <v>309</v>
      </c>
      <c r="G194" s="66" t="s">
        <v>310</v>
      </c>
      <c r="H194" s="45" t="s">
        <v>395</v>
      </c>
      <c r="I194" s="65" t="s">
        <v>77</v>
      </c>
      <c r="J194" s="65" t="s">
        <v>370</v>
      </c>
      <c r="K194" s="67" t="s">
        <v>498</v>
      </c>
      <c r="L194" s="45"/>
      <c r="M194" s="45"/>
      <c r="N194" s="45"/>
    </row>
    <row r="195" spans="1:14" ht="24">
      <c r="A195" s="63">
        <v>1</v>
      </c>
      <c r="B195" s="63"/>
      <c r="C195" s="64">
        <v>101128922</v>
      </c>
      <c r="D195" s="46" t="s">
        <v>368</v>
      </c>
      <c r="E195" s="65" t="s">
        <v>369</v>
      </c>
      <c r="F195" s="44" t="s">
        <v>309</v>
      </c>
      <c r="G195" s="66" t="s">
        <v>310</v>
      </c>
      <c r="H195" s="45" t="s">
        <v>395</v>
      </c>
      <c r="I195" s="65" t="s">
        <v>50</v>
      </c>
      <c r="J195" s="65" t="s">
        <v>370</v>
      </c>
      <c r="K195" s="67" t="s">
        <v>499</v>
      </c>
      <c r="L195" s="45"/>
      <c r="M195" s="45"/>
      <c r="N195" s="45"/>
    </row>
    <row r="196" spans="1:14" ht="24">
      <c r="A196" s="63">
        <v>1</v>
      </c>
      <c r="B196" s="63"/>
      <c r="C196" s="64">
        <v>101128922</v>
      </c>
      <c r="D196" s="46" t="s">
        <v>368</v>
      </c>
      <c r="E196" s="65" t="s">
        <v>369</v>
      </c>
      <c r="F196" s="44" t="s">
        <v>309</v>
      </c>
      <c r="G196" s="66" t="s">
        <v>310</v>
      </c>
      <c r="H196" s="45" t="s">
        <v>395</v>
      </c>
      <c r="I196" s="65" t="s">
        <v>135</v>
      </c>
      <c r="J196" s="65" t="s">
        <v>500</v>
      </c>
      <c r="K196" s="67" t="s">
        <v>501</v>
      </c>
      <c r="L196" s="45"/>
      <c r="M196" s="45"/>
      <c r="N196" s="45"/>
    </row>
    <row r="197" spans="1:14" ht="24">
      <c r="A197" s="63">
        <v>1</v>
      </c>
      <c r="B197" s="63"/>
      <c r="C197" s="64">
        <v>101128922</v>
      </c>
      <c r="D197" s="46" t="s">
        <v>368</v>
      </c>
      <c r="E197" s="65" t="s">
        <v>369</v>
      </c>
      <c r="F197" s="44" t="s">
        <v>309</v>
      </c>
      <c r="G197" s="66" t="s">
        <v>310</v>
      </c>
      <c r="H197" s="70" t="s">
        <v>10</v>
      </c>
      <c r="I197" s="68" t="s">
        <v>25</v>
      </c>
      <c r="J197" s="68" t="s">
        <v>375</v>
      </c>
      <c r="K197" s="69" t="s">
        <v>163</v>
      </c>
      <c r="L197" s="70">
        <v>1</v>
      </c>
      <c r="M197" s="70" t="s">
        <v>282</v>
      </c>
      <c r="N197" s="70"/>
    </row>
    <row r="198" spans="1:14" ht="24">
      <c r="A198" s="63">
        <v>1</v>
      </c>
      <c r="B198" s="63"/>
      <c r="C198" s="64">
        <v>101128922</v>
      </c>
      <c r="D198" s="46" t="s">
        <v>368</v>
      </c>
      <c r="E198" s="65" t="s">
        <v>369</v>
      </c>
      <c r="F198" s="44" t="s">
        <v>309</v>
      </c>
      <c r="G198" s="66" t="s">
        <v>310</v>
      </c>
      <c r="H198" s="70" t="s">
        <v>10</v>
      </c>
      <c r="I198" s="68" t="s">
        <v>25</v>
      </c>
      <c r="J198" s="68" t="s">
        <v>375</v>
      </c>
      <c r="K198" s="69" t="s">
        <v>343</v>
      </c>
      <c r="L198" s="70">
        <v>1</v>
      </c>
      <c r="M198" s="70" t="s">
        <v>282</v>
      </c>
      <c r="N198" s="70"/>
    </row>
    <row r="199" spans="1:14" ht="36">
      <c r="A199" s="63">
        <v>1</v>
      </c>
      <c r="B199" s="63"/>
      <c r="C199" s="64">
        <v>101128922</v>
      </c>
      <c r="D199" s="46" t="s">
        <v>368</v>
      </c>
      <c r="E199" s="65" t="s">
        <v>369</v>
      </c>
      <c r="F199" s="44" t="s">
        <v>309</v>
      </c>
      <c r="G199" s="66" t="s">
        <v>310</v>
      </c>
      <c r="H199" s="70" t="s">
        <v>395</v>
      </c>
      <c r="I199" s="68" t="s">
        <v>25</v>
      </c>
      <c r="J199" s="68" t="s">
        <v>375</v>
      </c>
      <c r="K199" s="69" t="s">
        <v>502</v>
      </c>
      <c r="L199" s="70">
        <v>1</v>
      </c>
      <c r="M199" s="70" t="s">
        <v>403</v>
      </c>
      <c r="N199" s="70">
        <v>1</v>
      </c>
    </row>
    <row r="200" spans="1:14" ht="36">
      <c r="A200" s="63">
        <v>1</v>
      </c>
      <c r="B200" s="63"/>
      <c r="C200" s="64">
        <v>101128922</v>
      </c>
      <c r="D200" s="46" t="s">
        <v>368</v>
      </c>
      <c r="E200" s="65" t="s">
        <v>369</v>
      </c>
      <c r="F200" s="44" t="s">
        <v>309</v>
      </c>
      <c r="G200" s="66" t="s">
        <v>310</v>
      </c>
      <c r="H200" s="70" t="s">
        <v>395</v>
      </c>
      <c r="I200" s="68" t="s">
        <v>25</v>
      </c>
      <c r="J200" s="68" t="s">
        <v>375</v>
      </c>
      <c r="K200" s="69" t="s">
        <v>503</v>
      </c>
      <c r="L200" s="70">
        <v>1</v>
      </c>
      <c r="M200" s="70" t="s">
        <v>504</v>
      </c>
      <c r="N200" s="70">
        <v>1</v>
      </c>
    </row>
    <row r="201" spans="1:14" ht="24">
      <c r="A201" s="63">
        <v>1</v>
      </c>
      <c r="B201" s="63"/>
      <c r="C201" s="64">
        <v>101128922</v>
      </c>
      <c r="D201" s="46" t="s">
        <v>368</v>
      </c>
      <c r="E201" s="65" t="s">
        <v>369</v>
      </c>
      <c r="F201" s="44" t="s">
        <v>309</v>
      </c>
      <c r="G201" s="66" t="s">
        <v>310</v>
      </c>
      <c r="H201" s="70" t="s">
        <v>395</v>
      </c>
      <c r="I201" s="68" t="s">
        <v>25</v>
      </c>
      <c r="J201" s="68" t="s">
        <v>375</v>
      </c>
      <c r="K201" s="69" t="s">
        <v>505</v>
      </c>
      <c r="L201" s="70">
        <v>1</v>
      </c>
      <c r="M201" s="70" t="s">
        <v>504</v>
      </c>
      <c r="N201" s="70">
        <v>1</v>
      </c>
    </row>
    <row r="202" spans="1:14" ht="24">
      <c r="A202" s="63">
        <v>1</v>
      </c>
      <c r="B202" s="63"/>
      <c r="C202" s="64">
        <v>101128922</v>
      </c>
      <c r="D202" s="46" t="s">
        <v>368</v>
      </c>
      <c r="E202" s="65" t="s">
        <v>369</v>
      </c>
      <c r="F202" s="44" t="s">
        <v>309</v>
      </c>
      <c r="G202" s="66" t="s">
        <v>310</v>
      </c>
      <c r="H202" s="70" t="s">
        <v>395</v>
      </c>
      <c r="I202" s="68" t="s">
        <v>25</v>
      </c>
      <c r="J202" s="68" t="s">
        <v>375</v>
      </c>
      <c r="K202" s="69" t="s">
        <v>506</v>
      </c>
      <c r="L202" s="70">
        <v>1</v>
      </c>
      <c r="M202" s="70" t="s">
        <v>507</v>
      </c>
      <c r="N202" s="70">
        <v>1</v>
      </c>
    </row>
    <row r="203" spans="1:14" s="62" customFormat="1" ht="60">
      <c r="A203" s="48">
        <v>1</v>
      </c>
      <c r="B203" s="48">
        <v>1</v>
      </c>
      <c r="C203" s="57">
        <v>101129029</v>
      </c>
      <c r="D203" s="58" t="s">
        <v>406</v>
      </c>
      <c r="E203" s="48" t="s">
        <v>508</v>
      </c>
      <c r="F203" s="48" t="s">
        <v>287</v>
      </c>
      <c r="G203" s="59" t="s">
        <v>288</v>
      </c>
      <c r="H203" s="60" t="s">
        <v>20</v>
      </c>
      <c r="I203" s="47" t="s">
        <v>68</v>
      </c>
      <c r="J203" s="47" t="s">
        <v>370</v>
      </c>
      <c r="K203" s="61" t="s">
        <v>509</v>
      </c>
      <c r="L203" s="48"/>
      <c r="M203" s="48"/>
      <c r="N203" s="48"/>
    </row>
    <row r="204" spans="1:14" ht="60">
      <c r="A204" s="63">
        <v>1</v>
      </c>
      <c r="B204" s="63"/>
      <c r="C204" s="64">
        <v>101129029</v>
      </c>
      <c r="D204" s="46" t="s">
        <v>406</v>
      </c>
      <c r="E204" s="65" t="s">
        <v>508</v>
      </c>
      <c r="F204" s="44" t="s">
        <v>287</v>
      </c>
      <c r="G204" s="66" t="s">
        <v>288</v>
      </c>
      <c r="H204" s="45" t="s">
        <v>10</v>
      </c>
      <c r="I204" s="65" t="s">
        <v>197</v>
      </c>
      <c r="J204" s="65" t="s">
        <v>370</v>
      </c>
      <c r="K204" s="67" t="s">
        <v>460</v>
      </c>
      <c r="L204" s="45"/>
      <c r="M204" s="45"/>
      <c r="N204" s="45"/>
    </row>
    <row r="205" spans="1:14" ht="60">
      <c r="A205" s="63">
        <v>1</v>
      </c>
      <c r="B205" s="63"/>
      <c r="C205" s="64">
        <v>101129029</v>
      </c>
      <c r="D205" s="46" t="s">
        <v>406</v>
      </c>
      <c r="E205" s="65" t="s">
        <v>508</v>
      </c>
      <c r="F205" s="44" t="s">
        <v>287</v>
      </c>
      <c r="G205" s="66" t="s">
        <v>288</v>
      </c>
      <c r="H205" s="45" t="s">
        <v>10</v>
      </c>
      <c r="I205" s="65" t="s">
        <v>197</v>
      </c>
      <c r="J205" s="65" t="s">
        <v>370</v>
      </c>
      <c r="K205" s="67" t="s">
        <v>510</v>
      </c>
      <c r="L205" s="45"/>
      <c r="M205" s="45"/>
      <c r="N205" s="45"/>
    </row>
    <row r="206" spans="1:14" ht="60">
      <c r="A206" s="63">
        <v>1</v>
      </c>
      <c r="B206" s="63"/>
      <c r="C206" s="64">
        <v>101129029</v>
      </c>
      <c r="D206" s="46" t="s">
        <v>406</v>
      </c>
      <c r="E206" s="65" t="s">
        <v>508</v>
      </c>
      <c r="F206" s="44" t="s">
        <v>287</v>
      </c>
      <c r="G206" s="66" t="s">
        <v>288</v>
      </c>
      <c r="H206" s="45" t="s">
        <v>10</v>
      </c>
      <c r="I206" s="65" t="s">
        <v>32</v>
      </c>
      <c r="J206" s="65" t="s">
        <v>375</v>
      </c>
      <c r="K206" s="67" t="s">
        <v>451</v>
      </c>
      <c r="L206" s="45"/>
      <c r="M206" s="45"/>
      <c r="N206" s="45"/>
    </row>
    <row r="207" spans="1:14" ht="60">
      <c r="A207" s="63">
        <v>1</v>
      </c>
      <c r="B207" s="63"/>
      <c r="C207" s="64">
        <v>101129029</v>
      </c>
      <c r="D207" s="46" t="s">
        <v>406</v>
      </c>
      <c r="E207" s="65" t="s">
        <v>508</v>
      </c>
      <c r="F207" s="44" t="s">
        <v>287</v>
      </c>
      <c r="G207" s="66" t="s">
        <v>288</v>
      </c>
      <c r="H207" s="45" t="s">
        <v>10</v>
      </c>
      <c r="I207" s="65" t="s">
        <v>32</v>
      </c>
      <c r="J207" s="65" t="s">
        <v>375</v>
      </c>
      <c r="K207" s="67" t="s">
        <v>511</v>
      </c>
      <c r="L207" s="45"/>
      <c r="M207" s="45"/>
      <c r="N207" s="45"/>
    </row>
    <row r="208" spans="1:14" ht="60">
      <c r="A208" s="63">
        <v>1</v>
      </c>
      <c r="B208" s="63"/>
      <c r="C208" s="64">
        <v>101129029</v>
      </c>
      <c r="D208" s="46" t="s">
        <v>406</v>
      </c>
      <c r="E208" s="65" t="s">
        <v>508</v>
      </c>
      <c r="F208" s="44" t="s">
        <v>287</v>
      </c>
      <c r="G208" s="66" t="s">
        <v>288</v>
      </c>
      <c r="H208" s="45" t="s">
        <v>10</v>
      </c>
      <c r="I208" s="65" t="s">
        <v>32</v>
      </c>
      <c r="J208" s="65" t="s">
        <v>375</v>
      </c>
      <c r="K208" s="67" t="s">
        <v>512</v>
      </c>
      <c r="L208" s="45"/>
      <c r="M208" s="45"/>
      <c r="N208" s="45"/>
    </row>
    <row r="209" spans="1:14" ht="60">
      <c r="A209" s="63">
        <v>1</v>
      </c>
      <c r="B209" s="63"/>
      <c r="C209" s="64">
        <v>101129029</v>
      </c>
      <c r="D209" s="46" t="s">
        <v>406</v>
      </c>
      <c r="E209" s="65" t="s">
        <v>508</v>
      </c>
      <c r="F209" s="44" t="s">
        <v>287</v>
      </c>
      <c r="G209" s="66" t="s">
        <v>288</v>
      </c>
      <c r="H209" s="45" t="s">
        <v>10</v>
      </c>
      <c r="I209" s="65" t="s">
        <v>32</v>
      </c>
      <c r="J209" s="65" t="s">
        <v>375</v>
      </c>
      <c r="K209" s="67" t="s">
        <v>513</v>
      </c>
      <c r="L209" s="45"/>
      <c r="M209" s="45"/>
      <c r="N209" s="45"/>
    </row>
    <row r="210" spans="1:14" ht="60">
      <c r="A210" s="63">
        <v>1</v>
      </c>
      <c r="B210" s="63"/>
      <c r="C210" s="64">
        <v>101129029</v>
      </c>
      <c r="D210" s="46" t="s">
        <v>406</v>
      </c>
      <c r="E210" s="65" t="s">
        <v>508</v>
      </c>
      <c r="F210" s="44" t="s">
        <v>287</v>
      </c>
      <c r="G210" s="66" t="s">
        <v>288</v>
      </c>
      <c r="H210" s="45" t="s">
        <v>395</v>
      </c>
      <c r="I210" s="65" t="s">
        <v>32</v>
      </c>
      <c r="J210" s="65" t="s">
        <v>375</v>
      </c>
      <c r="K210" s="67" t="s">
        <v>514</v>
      </c>
      <c r="L210" s="45"/>
      <c r="M210" s="45"/>
      <c r="N210" s="45"/>
    </row>
    <row r="211" spans="1:14" ht="60">
      <c r="A211" s="63">
        <v>1</v>
      </c>
      <c r="B211" s="63"/>
      <c r="C211" s="64">
        <v>101129029</v>
      </c>
      <c r="D211" s="46" t="s">
        <v>406</v>
      </c>
      <c r="E211" s="65" t="s">
        <v>508</v>
      </c>
      <c r="F211" s="44" t="s">
        <v>287</v>
      </c>
      <c r="G211" s="66" t="s">
        <v>288</v>
      </c>
      <c r="H211" s="45" t="s">
        <v>10</v>
      </c>
      <c r="I211" s="68" t="s">
        <v>25</v>
      </c>
      <c r="J211" s="68" t="s">
        <v>375</v>
      </c>
      <c r="K211" s="69" t="s">
        <v>286</v>
      </c>
      <c r="L211" s="70">
        <v>1</v>
      </c>
      <c r="M211" s="70" t="s">
        <v>282</v>
      </c>
      <c r="N211" s="70">
        <v>1</v>
      </c>
    </row>
    <row r="212" spans="1:14" ht="60">
      <c r="A212" s="63">
        <v>1</v>
      </c>
      <c r="B212" s="63"/>
      <c r="C212" s="64">
        <v>101129029</v>
      </c>
      <c r="D212" s="46" t="s">
        <v>406</v>
      </c>
      <c r="E212" s="65" t="s">
        <v>508</v>
      </c>
      <c r="F212" s="44" t="s">
        <v>287</v>
      </c>
      <c r="G212" s="66" t="s">
        <v>288</v>
      </c>
      <c r="H212" s="45" t="s">
        <v>10</v>
      </c>
      <c r="I212" s="68" t="s">
        <v>25</v>
      </c>
      <c r="J212" s="68" t="s">
        <v>375</v>
      </c>
      <c r="K212" s="69" t="s">
        <v>515</v>
      </c>
      <c r="L212" s="70">
        <v>1</v>
      </c>
      <c r="M212" s="70" t="s">
        <v>403</v>
      </c>
      <c r="N212" s="70">
        <v>1</v>
      </c>
    </row>
    <row r="213" spans="1:14" ht="60">
      <c r="A213" s="63">
        <v>1</v>
      </c>
      <c r="B213" s="63"/>
      <c r="C213" s="64">
        <v>101129029</v>
      </c>
      <c r="D213" s="46" t="s">
        <v>406</v>
      </c>
      <c r="E213" s="65" t="s">
        <v>508</v>
      </c>
      <c r="F213" s="44" t="s">
        <v>287</v>
      </c>
      <c r="G213" s="66" t="s">
        <v>288</v>
      </c>
      <c r="H213" s="45" t="s">
        <v>10</v>
      </c>
      <c r="I213" s="68" t="s">
        <v>25</v>
      </c>
      <c r="J213" s="68" t="s">
        <v>375</v>
      </c>
      <c r="K213" s="69" t="s">
        <v>324</v>
      </c>
      <c r="L213" s="70">
        <v>1</v>
      </c>
      <c r="M213" s="70" t="s">
        <v>282</v>
      </c>
      <c r="N213" s="70">
        <v>1</v>
      </c>
    </row>
    <row r="214" spans="1:14" ht="60">
      <c r="A214" s="63">
        <v>1</v>
      </c>
      <c r="B214" s="63"/>
      <c r="C214" s="64">
        <v>101129029</v>
      </c>
      <c r="D214" s="46" t="s">
        <v>406</v>
      </c>
      <c r="E214" s="65" t="s">
        <v>508</v>
      </c>
      <c r="F214" s="44" t="s">
        <v>287</v>
      </c>
      <c r="G214" s="66" t="s">
        <v>288</v>
      </c>
      <c r="H214" s="45" t="s">
        <v>10</v>
      </c>
      <c r="I214" s="68" t="s">
        <v>25</v>
      </c>
      <c r="J214" s="68" t="s">
        <v>375</v>
      </c>
      <c r="K214" s="69" t="s">
        <v>189</v>
      </c>
      <c r="L214" s="70">
        <v>1</v>
      </c>
      <c r="M214" s="70" t="s">
        <v>282</v>
      </c>
      <c r="N214" s="70">
        <v>1</v>
      </c>
    </row>
    <row r="215" spans="1:14" ht="60">
      <c r="A215" s="63">
        <v>1</v>
      </c>
      <c r="B215" s="63"/>
      <c r="C215" s="64">
        <v>101129029</v>
      </c>
      <c r="D215" s="46" t="s">
        <v>406</v>
      </c>
      <c r="E215" s="65" t="s">
        <v>508</v>
      </c>
      <c r="F215" s="44" t="s">
        <v>287</v>
      </c>
      <c r="G215" s="66" t="s">
        <v>288</v>
      </c>
      <c r="H215" s="45" t="s">
        <v>395</v>
      </c>
      <c r="I215" s="68" t="s">
        <v>25</v>
      </c>
      <c r="J215" s="68" t="s">
        <v>375</v>
      </c>
      <c r="K215" s="69" t="s">
        <v>449</v>
      </c>
      <c r="L215" s="70">
        <v>1</v>
      </c>
      <c r="M215" s="70" t="s">
        <v>443</v>
      </c>
      <c r="N215" s="70">
        <v>1</v>
      </c>
    </row>
    <row r="216" spans="1:14" s="62" customFormat="1" ht="72">
      <c r="A216" s="48">
        <v>1</v>
      </c>
      <c r="B216" s="48">
        <v>1</v>
      </c>
      <c r="C216" s="57">
        <v>101127884</v>
      </c>
      <c r="D216" s="58" t="s">
        <v>368</v>
      </c>
      <c r="E216" s="48" t="s">
        <v>369</v>
      </c>
      <c r="F216" s="48" t="s">
        <v>298</v>
      </c>
      <c r="G216" s="59" t="s">
        <v>299</v>
      </c>
      <c r="H216" s="60" t="s">
        <v>20</v>
      </c>
      <c r="I216" s="47" t="s">
        <v>25</v>
      </c>
      <c r="J216" s="47" t="s">
        <v>375</v>
      </c>
      <c r="K216" s="61" t="s">
        <v>237</v>
      </c>
      <c r="L216" s="48">
        <v>1</v>
      </c>
      <c r="M216" s="48" t="s">
        <v>282</v>
      </c>
      <c r="N216" s="48">
        <v>1</v>
      </c>
    </row>
    <row r="217" spans="1:14" ht="72">
      <c r="A217" s="63">
        <v>1</v>
      </c>
      <c r="B217" s="63"/>
      <c r="C217" s="64">
        <v>101127884</v>
      </c>
      <c r="D217" s="46" t="s">
        <v>368</v>
      </c>
      <c r="E217" s="65" t="s">
        <v>369</v>
      </c>
      <c r="F217" s="44" t="s">
        <v>298</v>
      </c>
      <c r="G217" s="66" t="s">
        <v>299</v>
      </c>
      <c r="H217" s="45" t="s">
        <v>10</v>
      </c>
      <c r="I217" s="65" t="s">
        <v>155</v>
      </c>
      <c r="J217" s="65" t="s">
        <v>370</v>
      </c>
      <c r="K217" s="67" t="s">
        <v>212</v>
      </c>
      <c r="L217" s="45"/>
      <c r="M217" s="45"/>
      <c r="N217" s="45"/>
    </row>
    <row r="218" spans="1:14" ht="72">
      <c r="A218" s="63">
        <v>1</v>
      </c>
      <c r="B218" s="63"/>
      <c r="C218" s="64">
        <v>101127884</v>
      </c>
      <c r="D218" s="46" t="s">
        <v>368</v>
      </c>
      <c r="E218" s="65" t="s">
        <v>369</v>
      </c>
      <c r="F218" s="44" t="s">
        <v>298</v>
      </c>
      <c r="G218" s="66" t="s">
        <v>299</v>
      </c>
      <c r="H218" s="45" t="s">
        <v>10</v>
      </c>
      <c r="I218" s="65" t="s">
        <v>68</v>
      </c>
      <c r="J218" s="65" t="s">
        <v>370</v>
      </c>
      <c r="K218" s="67" t="s">
        <v>516</v>
      </c>
      <c r="L218" s="45"/>
      <c r="M218" s="45"/>
      <c r="N218" s="45"/>
    </row>
    <row r="219" spans="1:14" ht="72">
      <c r="A219" s="63">
        <v>1</v>
      </c>
      <c r="B219" s="63"/>
      <c r="C219" s="64">
        <v>101127884</v>
      </c>
      <c r="D219" s="46" t="s">
        <v>368</v>
      </c>
      <c r="E219" s="65" t="s">
        <v>369</v>
      </c>
      <c r="F219" s="44" t="s">
        <v>298</v>
      </c>
      <c r="G219" s="66" t="s">
        <v>299</v>
      </c>
      <c r="H219" s="45" t="s">
        <v>10</v>
      </c>
      <c r="I219" s="65" t="s">
        <v>148</v>
      </c>
      <c r="J219" s="65" t="s">
        <v>370</v>
      </c>
      <c r="K219" s="67" t="s">
        <v>517</v>
      </c>
      <c r="L219" s="45"/>
      <c r="M219" s="45"/>
      <c r="N219" s="45"/>
    </row>
    <row r="220" spans="1:14" ht="72">
      <c r="A220" s="63">
        <v>1</v>
      </c>
      <c r="B220" s="63"/>
      <c r="C220" s="64">
        <v>101127884</v>
      </c>
      <c r="D220" s="46" t="s">
        <v>368</v>
      </c>
      <c r="E220" s="65" t="s">
        <v>369</v>
      </c>
      <c r="F220" s="44" t="s">
        <v>298</v>
      </c>
      <c r="G220" s="66" t="s">
        <v>299</v>
      </c>
      <c r="H220" s="45" t="s">
        <v>10</v>
      </c>
      <c r="I220" s="65" t="s">
        <v>73</v>
      </c>
      <c r="J220" s="65" t="s">
        <v>370</v>
      </c>
      <c r="K220" s="67" t="s">
        <v>518</v>
      </c>
      <c r="L220" s="45"/>
      <c r="M220" s="45"/>
      <c r="N220" s="45"/>
    </row>
    <row r="221" spans="1:14" ht="72">
      <c r="A221" s="63">
        <v>1</v>
      </c>
      <c r="B221" s="63"/>
      <c r="C221" s="64">
        <v>101127884</v>
      </c>
      <c r="D221" s="46" t="s">
        <v>368</v>
      </c>
      <c r="E221" s="65" t="s">
        <v>369</v>
      </c>
      <c r="F221" s="44" t="s">
        <v>298</v>
      </c>
      <c r="G221" s="66" t="s">
        <v>299</v>
      </c>
      <c r="H221" s="45" t="s">
        <v>10</v>
      </c>
      <c r="I221" s="65" t="s">
        <v>155</v>
      </c>
      <c r="J221" s="65" t="s">
        <v>370</v>
      </c>
      <c r="K221" s="67" t="s">
        <v>519</v>
      </c>
      <c r="L221" s="45"/>
      <c r="M221" s="45"/>
      <c r="N221" s="45"/>
    </row>
    <row r="222" spans="1:14" ht="72">
      <c r="A222" s="63">
        <v>1</v>
      </c>
      <c r="B222" s="63"/>
      <c r="C222" s="64">
        <v>101127884</v>
      </c>
      <c r="D222" s="46" t="s">
        <v>368</v>
      </c>
      <c r="E222" s="65" t="s">
        <v>369</v>
      </c>
      <c r="F222" s="44" t="s">
        <v>298</v>
      </c>
      <c r="G222" s="66" t="s">
        <v>299</v>
      </c>
      <c r="H222" s="45" t="s">
        <v>10</v>
      </c>
      <c r="I222" s="68" t="s">
        <v>25</v>
      </c>
      <c r="J222" s="68" t="s">
        <v>375</v>
      </c>
      <c r="K222" s="69" t="s">
        <v>192</v>
      </c>
      <c r="L222" s="70">
        <v>1</v>
      </c>
      <c r="M222" s="70" t="s">
        <v>282</v>
      </c>
      <c r="N222" s="70"/>
    </row>
    <row r="223" spans="1:14" ht="72">
      <c r="A223" s="63">
        <v>1</v>
      </c>
      <c r="B223" s="63"/>
      <c r="C223" s="64">
        <v>101127884</v>
      </c>
      <c r="D223" s="46" t="s">
        <v>368</v>
      </c>
      <c r="E223" s="65" t="s">
        <v>369</v>
      </c>
      <c r="F223" s="44" t="s">
        <v>298</v>
      </c>
      <c r="G223" s="66" t="s">
        <v>299</v>
      </c>
      <c r="H223" s="45" t="s">
        <v>10</v>
      </c>
      <c r="I223" s="68" t="s">
        <v>25</v>
      </c>
      <c r="J223" s="68" t="s">
        <v>375</v>
      </c>
      <c r="K223" s="69" t="s">
        <v>421</v>
      </c>
      <c r="L223" s="70">
        <v>1</v>
      </c>
      <c r="M223" s="70" t="s">
        <v>282</v>
      </c>
      <c r="N223" s="70"/>
    </row>
    <row r="224" spans="1:14" ht="72">
      <c r="A224" s="63">
        <v>1</v>
      </c>
      <c r="B224" s="63"/>
      <c r="C224" s="64">
        <v>101127884</v>
      </c>
      <c r="D224" s="46" t="s">
        <v>368</v>
      </c>
      <c r="E224" s="65" t="s">
        <v>369</v>
      </c>
      <c r="F224" s="44" t="s">
        <v>298</v>
      </c>
      <c r="G224" s="66" t="s">
        <v>299</v>
      </c>
      <c r="H224" s="45" t="s">
        <v>10</v>
      </c>
      <c r="I224" s="68" t="s">
        <v>25</v>
      </c>
      <c r="J224" s="68" t="s">
        <v>375</v>
      </c>
      <c r="K224" s="69" t="s">
        <v>126</v>
      </c>
      <c r="L224" s="70">
        <v>1</v>
      </c>
      <c r="M224" s="70" t="s">
        <v>282</v>
      </c>
      <c r="N224" s="70">
        <v>1</v>
      </c>
    </row>
    <row r="225" spans="1:14" ht="72">
      <c r="A225" s="63">
        <v>1</v>
      </c>
      <c r="B225" s="63"/>
      <c r="C225" s="64">
        <v>101127884</v>
      </c>
      <c r="D225" s="46" t="s">
        <v>368</v>
      </c>
      <c r="E225" s="65" t="s">
        <v>369</v>
      </c>
      <c r="F225" s="44" t="s">
        <v>298</v>
      </c>
      <c r="G225" s="66" t="s">
        <v>299</v>
      </c>
      <c r="H225" s="45" t="s">
        <v>10</v>
      </c>
      <c r="I225" s="68" t="s">
        <v>25</v>
      </c>
      <c r="J225" s="68" t="s">
        <v>375</v>
      </c>
      <c r="K225" s="69" t="s">
        <v>129</v>
      </c>
      <c r="L225" s="70">
        <v>1</v>
      </c>
      <c r="M225" s="70" t="s">
        <v>282</v>
      </c>
      <c r="N225" s="70">
        <v>1</v>
      </c>
    </row>
    <row r="226" spans="1:14" ht="72">
      <c r="A226" s="63">
        <v>1</v>
      </c>
      <c r="B226" s="63"/>
      <c r="C226" s="64">
        <v>101127884</v>
      </c>
      <c r="D226" s="46" t="s">
        <v>368</v>
      </c>
      <c r="E226" s="65" t="s">
        <v>369</v>
      </c>
      <c r="F226" s="44" t="s">
        <v>298</v>
      </c>
      <c r="G226" s="66" t="s">
        <v>299</v>
      </c>
      <c r="H226" s="45" t="s">
        <v>10</v>
      </c>
      <c r="I226" s="68" t="s">
        <v>25</v>
      </c>
      <c r="J226" s="68" t="s">
        <v>375</v>
      </c>
      <c r="K226" s="69" t="s">
        <v>520</v>
      </c>
      <c r="L226" s="70">
        <v>1</v>
      </c>
      <c r="M226" s="70" t="s">
        <v>443</v>
      </c>
      <c r="N226" s="70">
        <v>1</v>
      </c>
    </row>
    <row r="227" spans="1:14" ht="72">
      <c r="A227" s="63">
        <v>1</v>
      </c>
      <c r="B227" s="63"/>
      <c r="C227" s="64">
        <v>101127884</v>
      </c>
      <c r="D227" s="46" t="s">
        <v>368</v>
      </c>
      <c r="E227" s="65" t="s">
        <v>369</v>
      </c>
      <c r="F227" s="44" t="s">
        <v>298</v>
      </c>
      <c r="G227" s="66" t="s">
        <v>299</v>
      </c>
      <c r="H227" s="45" t="s">
        <v>10</v>
      </c>
      <c r="I227" s="68" t="s">
        <v>25</v>
      </c>
      <c r="J227" s="68" t="s">
        <v>375</v>
      </c>
      <c r="K227" s="69" t="s">
        <v>521</v>
      </c>
      <c r="L227" s="70">
        <v>1</v>
      </c>
      <c r="M227" s="70" t="s">
        <v>443</v>
      </c>
      <c r="N227" s="70">
        <v>1</v>
      </c>
    </row>
    <row r="228" spans="1:14" ht="72">
      <c r="A228" s="63">
        <v>1</v>
      </c>
      <c r="B228" s="63"/>
      <c r="C228" s="64">
        <v>101127884</v>
      </c>
      <c r="D228" s="46" t="s">
        <v>368</v>
      </c>
      <c r="E228" s="65" t="s">
        <v>369</v>
      </c>
      <c r="F228" s="44" t="s">
        <v>298</v>
      </c>
      <c r="G228" s="66" t="s">
        <v>299</v>
      </c>
      <c r="H228" s="45" t="s">
        <v>395</v>
      </c>
      <c r="I228" s="68" t="s">
        <v>25</v>
      </c>
      <c r="J228" s="68" t="s">
        <v>375</v>
      </c>
      <c r="K228" s="69" t="s">
        <v>132</v>
      </c>
      <c r="L228" s="70">
        <v>1</v>
      </c>
      <c r="M228" s="70" t="s">
        <v>399</v>
      </c>
      <c r="N228" s="70"/>
    </row>
    <row r="229" spans="1:14" s="62" customFormat="1" ht="48">
      <c r="A229" s="48">
        <v>1</v>
      </c>
      <c r="B229" s="48">
        <v>1</v>
      </c>
      <c r="C229" s="57">
        <v>101129315</v>
      </c>
      <c r="D229" s="58" t="s">
        <v>368</v>
      </c>
      <c r="E229" s="48" t="s">
        <v>369</v>
      </c>
      <c r="F229" s="48" t="s">
        <v>300</v>
      </c>
      <c r="G229" s="59" t="s">
        <v>301</v>
      </c>
      <c r="H229" s="60" t="s">
        <v>20</v>
      </c>
      <c r="I229" s="47" t="s">
        <v>103</v>
      </c>
      <c r="J229" s="47" t="s">
        <v>450</v>
      </c>
      <c r="K229" s="61" t="s">
        <v>522</v>
      </c>
      <c r="L229" s="48"/>
      <c r="M229" s="48"/>
      <c r="N229" s="48"/>
    </row>
    <row r="230" spans="1:14" ht="48">
      <c r="A230" s="63">
        <v>1</v>
      </c>
      <c r="B230" s="63"/>
      <c r="C230" s="64">
        <v>101129315</v>
      </c>
      <c r="D230" s="46" t="s">
        <v>368</v>
      </c>
      <c r="E230" s="65" t="s">
        <v>369</v>
      </c>
      <c r="F230" s="44" t="s">
        <v>300</v>
      </c>
      <c r="G230" s="66" t="s">
        <v>301</v>
      </c>
      <c r="H230" s="45" t="s">
        <v>10</v>
      </c>
      <c r="I230" s="65" t="s">
        <v>148</v>
      </c>
      <c r="J230" s="65" t="s">
        <v>370</v>
      </c>
      <c r="K230" s="67" t="s">
        <v>523</v>
      </c>
      <c r="L230" s="45"/>
      <c r="M230" s="45"/>
      <c r="N230" s="45"/>
    </row>
    <row r="231" spans="1:14" ht="48">
      <c r="A231" s="63">
        <v>1</v>
      </c>
      <c r="B231" s="63"/>
      <c r="C231" s="64">
        <v>101129315</v>
      </c>
      <c r="D231" s="46" t="s">
        <v>368</v>
      </c>
      <c r="E231" s="65" t="s">
        <v>369</v>
      </c>
      <c r="F231" s="44" t="s">
        <v>300</v>
      </c>
      <c r="G231" s="66" t="s">
        <v>301</v>
      </c>
      <c r="H231" s="45" t="s">
        <v>395</v>
      </c>
      <c r="I231" s="65" t="s">
        <v>103</v>
      </c>
      <c r="J231" s="65" t="s">
        <v>450</v>
      </c>
      <c r="K231" s="67" t="s">
        <v>524</v>
      </c>
      <c r="L231" s="45"/>
      <c r="M231" s="45"/>
      <c r="N231" s="45"/>
    </row>
    <row r="232" spans="1:14" ht="48">
      <c r="A232" s="63">
        <v>1</v>
      </c>
      <c r="B232" s="63"/>
      <c r="C232" s="64">
        <v>101129315</v>
      </c>
      <c r="D232" s="46" t="s">
        <v>368</v>
      </c>
      <c r="E232" s="65" t="s">
        <v>369</v>
      </c>
      <c r="F232" s="44" t="s">
        <v>300</v>
      </c>
      <c r="G232" s="66" t="s">
        <v>301</v>
      </c>
      <c r="H232" s="45" t="s">
        <v>395</v>
      </c>
      <c r="I232" s="65" t="s">
        <v>148</v>
      </c>
      <c r="J232" s="65" t="s">
        <v>370</v>
      </c>
      <c r="K232" s="67" t="s">
        <v>525</v>
      </c>
      <c r="L232" s="45"/>
      <c r="M232" s="45"/>
      <c r="N232" s="45"/>
    </row>
    <row r="233" spans="1:14" ht="48">
      <c r="A233" s="63">
        <v>1</v>
      </c>
      <c r="B233" s="63"/>
      <c r="C233" s="64">
        <v>101129315</v>
      </c>
      <c r="D233" s="46" t="s">
        <v>368</v>
      </c>
      <c r="E233" s="65" t="s">
        <v>369</v>
      </c>
      <c r="F233" s="44" t="s">
        <v>300</v>
      </c>
      <c r="G233" s="66" t="s">
        <v>301</v>
      </c>
      <c r="H233" s="45" t="s">
        <v>10</v>
      </c>
      <c r="I233" s="68" t="s">
        <v>25</v>
      </c>
      <c r="J233" s="68" t="s">
        <v>375</v>
      </c>
      <c r="K233" s="69" t="s">
        <v>344</v>
      </c>
      <c r="L233" s="70">
        <v>1</v>
      </c>
      <c r="M233" s="70" t="s">
        <v>282</v>
      </c>
      <c r="N233" s="70"/>
    </row>
    <row r="234" spans="1:14" ht="48">
      <c r="A234" s="63">
        <v>1</v>
      </c>
      <c r="B234" s="63"/>
      <c r="C234" s="64">
        <v>101129315</v>
      </c>
      <c r="D234" s="46" t="s">
        <v>368</v>
      </c>
      <c r="E234" s="65" t="s">
        <v>369</v>
      </c>
      <c r="F234" s="44" t="s">
        <v>300</v>
      </c>
      <c r="G234" s="66" t="s">
        <v>301</v>
      </c>
      <c r="H234" s="45" t="s">
        <v>10</v>
      </c>
      <c r="I234" s="68" t="s">
        <v>25</v>
      </c>
      <c r="J234" s="68" t="s">
        <v>375</v>
      </c>
      <c r="K234" s="69" t="s">
        <v>302</v>
      </c>
      <c r="L234" s="70">
        <v>1</v>
      </c>
      <c r="M234" s="70" t="s">
        <v>282</v>
      </c>
      <c r="N234" s="70"/>
    </row>
    <row r="235" spans="1:14" ht="48">
      <c r="A235" s="63">
        <v>1</v>
      </c>
      <c r="B235" s="63"/>
      <c r="C235" s="64">
        <v>101129315</v>
      </c>
      <c r="D235" s="46" t="s">
        <v>368</v>
      </c>
      <c r="E235" s="65" t="s">
        <v>369</v>
      </c>
      <c r="F235" s="44" t="s">
        <v>300</v>
      </c>
      <c r="G235" s="66" t="s">
        <v>301</v>
      </c>
      <c r="H235" s="45" t="s">
        <v>10</v>
      </c>
      <c r="I235" s="68" t="s">
        <v>25</v>
      </c>
      <c r="J235" s="68" t="s">
        <v>375</v>
      </c>
      <c r="K235" s="69" t="s">
        <v>421</v>
      </c>
      <c r="L235" s="70">
        <v>1</v>
      </c>
      <c r="M235" s="70" t="s">
        <v>282</v>
      </c>
      <c r="N235" s="70"/>
    </row>
    <row r="236" spans="1:14" ht="48">
      <c r="A236" s="63">
        <v>1</v>
      </c>
      <c r="B236" s="63"/>
      <c r="C236" s="64">
        <v>101129315</v>
      </c>
      <c r="D236" s="46" t="s">
        <v>368</v>
      </c>
      <c r="E236" s="65" t="s">
        <v>369</v>
      </c>
      <c r="F236" s="44" t="s">
        <v>300</v>
      </c>
      <c r="G236" s="66" t="s">
        <v>301</v>
      </c>
      <c r="H236" s="45" t="s">
        <v>10</v>
      </c>
      <c r="I236" s="68" t="s">
        <v>25</v>
      </c>
      <c r="J236" s="68" t="s">
        <v>375</v>
      </c>
      <c r="K236" s="69" t="s">
        <v>526</v>
      </c>
      <c r="L236" s="70">
        <v>1</v>
      </c>
      <c r="M236" s="70" t="s">
        <v>282</v>
      </c>
      <c r="N236" s="70"/>
    </row>
    <row r="237" spans="1:14" ht="48">
      <c r="A237" s="63">
        <v>1</v>
      </c>
      <c r="B237" s="63"/>
      <c r="C237" s="64">
        <v>101129315</v>
      </c>
      <c r="D237" s="46" t="s">
        <v>368</v>
      </c>
      <c r="E237" s="65" t="s">
        <v>369</v>
      </c>
      <c r="F237" s="44" t="s">
        <v>300</v>
      </c>
      <c r="G237" s="66" t="s">
        <v>301</v>
      </c>
      <c r="H237" s="45" t="s">
        <v>10</v>
      </c>
      <c r="I237" s="68" t="s">
        <v>25</v>
      </c>
      <c r="J237" s="68" t="s">
        <v>375</v>
      </c>
      <c r="K237" s="69" t="s">
        <v>342</v>
      </c>
      <c r="L237" s="70">
        <v>1</v>
      </c>
      <c r="M237" s="70" t="s">
        <v>282</v>
      </c>
      <c r="N237" s="70">
        <v>1</v>
      </c>
    </row>
    <row r="238" spans="1:14" ht="48">
      <c r="A238" s="63">
        <v>1</v>
      </c>
      <c r="B238" s="63"/>
      <c r="C238" s="64">
        <v>101129315</v>
      </c>
      <c r="D238" s="46" t="s">
        <v>368</v>
      </c>
      <c r="E238" s="65" t="s">
        <v>369</v>
      </c>
      <c r="F238" s="44" t="s">
        <v>300</v>
      </c>
      <c r="G238" s="66" t="s">
        <v>301</v>
      </c>
      <c r="H238" s="45" t="s">
        <v>10</v>
      </c>
      <c r="I238" s="68" t="s">
        <v>25</v>
      </c>
      <c r="J238" s="68" t="s">
        <v>375</v>
      </c>
      <c r="K238" s="69" t="s">
        <v>355</v>
      </c>
      <c r="L238" s="70">
        <v>1</v>
      </c>
      <c r="M238" s="70" t="s">
        <v>282</v>
      </c>
      <c r="N238" s="70">
        <v>1</v>
      </c>
    </row>
    <row r="239" spans="1:14" ht="48">
      <c r="A239" s="63">
        <v>1</v>
      </c>
      <c r="B239" s="63"/>
      <c r="C239" s="64">
        <v>101129315</v>
      </c>
      <c r="D239" s="46" t="s">
        <v>368</v>
      </c>
      <c r="E239" s="65" t="s">
        <v>369</v>
      </c>
      <c r="F239" s="44" t="s">
        <v>300</v>
      </c>
      <c r="G239" s="66" t="s">
        <v>301</v>
      </c>
      <c r="H239" s="45" t="s">
        <v>10</v>
      </c>
      <c r="I239" s="68" t="s">
        <v>25</v>
      </c>
      <c r="J239" s="68" t="s">
        <v>375</v>
      </c>
      <c r="K239" s="69" t="s">
        <v>356</v>
      </c>
      <c r="L239" s="70">
        <v>1</v>
      </c>
      <c r="M239" s="70" t="s">
        <v>282</v>
      </c>
      <c r="N239" s="70">
        <v>1</v>
      </c>
    </row>
    <row r="240" spans="1:14" ht="48">
      <c r="A240" s="63">
        <v>1</v>
      </c>
      <c r="B240" s="63"/>
      <c r="C240" s="64">
        <v>101129315</v>
      </c>
      <c r="D240" s="46" t="s">
        <v>368</v>
      </c>
      <c r="E240" s="65" t="s">
        <v>369</v>
      </c>
      <c r="F240" s="44" t="s">
        <v>300</v>
      </c>
      <c r="G240" s="66" t="s">
        <v>301</v>
      </c>
      <c r="H240" s="45" t="s">
        <v>10</v>
      </c>
      <c r="I240" s="68" t="s">
        <v>25</v>
      </c>
      <c r="J240" s="68" t="s">
        <v>375</v>
      </c>
      <c r="K240" s="69" t="s">
        <v>527</v>
      </c>
      <c r="L240" s="70">
        <v>1</v>
      </c>
      <c r="M240" s="70" t="s">
        <v>443</v>
      </c>
      <c r="N240" s="70">
        <v>1</v>
      </c>
    </row>
    <row r="241" spans="1:14" s="62" customFormat="1" ht="48">
      <c r="A241" s="48">
        <v>1</v>
      </c>
      <c r="B241" s="48">
        <v>1</v>
      </c>
      <c r="C241" s="57">
        <v>101129457</v>
      </c>
      <c r="D241" s="58" t="s">
        <v>406</v>
      </c>
      <c r="E241" s="48" t="s">
        <v>369</v>
      </c>
      <c r="F241" s="48" t="s">
        <v>318</v>
      </c>
      <c r="G241" s="59" t="s">
        <v>319</v>
      </c>
      <c r="H241" s="60" t="s">
        <v>20</v>
      </c>
      <c r="I241" s="47" t="s">
        <v>84</v>
      </c>
      <c r="J241" s="47" t="s">
        <v>370</v>
      </c>
      <c r="K241" s="61" t="s">
        <v>528</v>
      </c>
      <c r="L241" s="48"/>
      <c r="M241" s="48"/>
      <c r="N241" s="48"/>
    </row>
    <row r="242" spans="1:14" ht="48">
      <c r="A242" s="63">
        <v>1</v>
      </c>
      <c r="B242" s="63"/>
      <c r="C242" s="64">
        <v>101129457</v>
      </c>
      <c r="D242" s="46" t="s">
        <v>406</v>
      </c>
      <c r="E242" s="65" t="s">
        <v>369</v>
      </c>
      <c r="F242" s="44" t="s">
        <v>318</v>
      </c>
      <c r="G242" s="66" t="s">
        <v>319</v>
      </c>
      <c r="H242" s="45" t="s">
        <v>10</v>
      </c>
      <c r="I242" s="65" t="s">
        <v>77</v>
      </c>
      <c r="J242" s="65" t="s">
        <v>370</v>
      </c>
      <c r="K242" s="67" t="s">
        <v>529</v>
      </c>
      <c r="L242" s="45"/>
      <c r="M242" s="45"/>
      <c r="N242" s="45"/>
    </row>
    <row r="243" spans="1:14" ht="48">
      <c r="A243" s="63">
        <v>1</v>
      </c>
      <c r="B243" s="63"/>
      <c r="C243" s="64">
        <v>101129457</v>
      </c>
      <c r="D243" s="46" t="s">
        <v>406</v>
      </c>
      <c r="E243" s="65" t="s">
        <v>369</v>
      </c>
      <c r="F243" s="44" t="s">
        <v>318</v>
      </c>
      <c r="G243" s="66" t="s">
        <v>319</v>
      </c>
      <c r="H243" s="45" t="s">
        <v>10</v>
      </c>
      <c r="I243" s="65" t="s">
        <v>168</v>
      </c>
      <c r="J243" s="65" t="s">
        <v>370</v>
      </c>
      <c r="K243" s="67" t="s">
        <v>530</v>
      </c>
      <c r="L243" s="45"/>
      <c r="M243" s="45"/>
      <c r="N243" s="45"/>
    </row>
    <row r="244" spans="1:14" ht="48">
      <c r="A244" s="63">
        <v>1</v>
      </c>
      <c r="B244" s="63"/>
      <c r="C244" s="64">
        <v>101129457</v>
      </c>
      <c r="D244" s="46" t="s">
        <v>406</v>
      </c>
      <c r="E244" s="65" t="s">
        <v>369</v>
      </c>
      <c r="F244" s="44" t="s">
        <v>318</v>
      </c>
      <c r="G244" s="66" t="s">
        <v>319</v>
      </c>
      <c r="H244" s="45" t="s">
        <v>10</v>
      </c>
      <c r="I244" s="68" t="s">
        <v>25</v>
      </c>
      <c r="J244" s="68" t="s">
        <v>375</v>
      </c>
      <c r="K244" s="69" t="s">
        <v>349</v>
      </c>
      <c r="L244" s="70">
        <v>1</v>
      </c>
      <c r="M244" s="70" t="s">
        <v>282</v>
      </c>
      <c r="N244" s="70"/>
    </row>
    <row r="245" spans="1:14" ht="48">
      <c r="A245" s="63">
        <v>1</v>
      </c>
      <c r="B245" s="63"/>
      <c r="C245" s="64">
        <v>101129457</v>
      </c>
      <c r="D245" s="46" t="s">
        <v>406</v>
      </c>
      <c r="E245" s="65" t="s">
        <v>369</v>
      </c>
      <c r="F245" s="44" t="s">
        <v>318</v>
      </c>
      <c r="G245" s="66" t="s">
        <v>319</v>
      </c>
      <c r="H245" s="45" t="s">
        <v>10</v>
      </c>
      <c r="I245" s="68" t="s">
        <v>25</v>
      </c>
      <c r="J245" s="68" t="s">
        <v>375</v>
      </c>
      <c r="K245" s="69" t="s">
        <v>332</v>
      </c>
      <c r="L245" s="70">
        <v>1</v>
      </c>
      <c r="M245" s="70" t="s">
        <v>282</v>
      </c>
      <c r="N245" s="70">
        <v>1</v>
      </c>
    </row>
    <row r="246" spans="1:14" ht="48">
      <c r="A246" s="63">
        <v>1</v>
      </c>
      <c r="B246" s="63"/>
      <c r="C246" s="64">
        <v>101129457</v>
      </c>
      <c r="D246" s="46" t="s">
        <v>406</v>
      </c>
      <c r="E246" s="65" t="s">
        <v>369</v>
      </c>
      <c r="F246" s="44" t="s">
        <v>318</v>
      </c>
      <c r="G246" s="66" t="s">
        <v>319</v>
      </c>
      <c r="H246" s="45" t="s">
        <v>10</v>
      </c>
      <c r="I246" s="68" t="s">
        <v>25</v>
      </c>
      <c r="J246" s="68" t="s">
        <v>375</v>
      </c>
      <c r="K246" s="69" t="s">
        <v>317</v>
      </c>
      <c r="L246" s="70">
        <v>1</v>
      </c>
      <c r="M246" s="70" t="s">
        <v>282</v>
      </c>
      <c r="N246" s="70">
        <v>1</v>
      </c>
    </row>
    <row r="247" spans="1:14" ht="48">
      <c r="A247" s="63">
        <v>1</v>
      </c>
      <c r="B247" s="63"/>
      <c r="C247" s="64">
        <v>101129457</v>
      </c>
      <c r="D247" s="46" t="s">
        <v>406</v>
      </c>
      <c r="E247" s="65" t="s">
        <v>369</v>
      </c>
      <c r="F247" s="44" t="s">
        <v>318</v>
      </c>
      <c r="G247" s="66" t="s">
        <v>319</v>
      </c>
      <c r="H247" s="45" t="s">
        <v>10</v>
      </c>
      <c r="I247" s="68" t="s">
        <v>25</v>
      </c>
      <c r="J247" s="68" t="s">
        <v>375</v>
      </c>
      <c r="K247" s="69" t="s">
        <v>341</v>
      </c>
      <c r="L247" s="70">
        <v>1</v>
      </c>
      <c r="M247" s="70" t="s">
        <v>282</v>
      </c>
      <c r="N247" s="70"/>
    </row>
    <row r="248" spans="1:14" ht="48">
      <c r="A248" s="63">
        <v>1</v>
      </c>
      <c r="B248" s="63"/>
      <c r="C248" s="64">
        <v>101129457</v>
      </c>
      <c r="D248" s="46" t="s">
        <v>406</v>
      </c>
      <c r="E248" s="65" t="s">
        <v>369</v>
      </c>
      <c r="F248" s="44" t="s">
        <v>318</v>
      </c>
      <c r="G248" s="66" t="s">
        <v>319</v>
      </c>
      <c r="H248" s="45" t="s">
        <v>10</v>
      </c>
      <c r="I248" s="68" t="s">
        <v>25</v>
      </c>
      <c r="J248" s="68" t="s">
        <v>375</v>
      </c>
      <c r="K248" s="69" t="s">
        <v>347</v>
      </c>
      <c r="L248" s="70">
        <v>1</v>
      </c>
      <c r="M248" s="70" t="s">
        <v>282</v>
      </c>
      <c r="N248" s="70">
        <v>1</v>
      </c>
    </row>
    <row r="249" spans="1:14" ht="48">
      <c r="A249" s="63">
        <v>1</v>
      </c>
      <c r="B249" s="63"/>
      <c r="C249" s="64">
        <v>101129457</v>
      </c>
      <c r="D249" s="46" t="s">
        <v>406</v>
      </c>
      <c r="E249" s="65" t="s">
        <v>369</v>
      </c>
      <c r="F249" s="44" t="s">
        <v>318</v>
      </c>
      <c r="G249" s="66" t="s">
        <v>319</v>
      </c>
      <c r="H249" s="45" t="s">
        <v>10</v>
      </c>
      <c r="I249" s="68" t="s">
        <v>25</v>
      </c>
      <c r="J249" s="68" t="s">
        <v>375</v>
      </c>
      <c r="K249" s="69" t="s">
        <v>115</v>
      </c>
      <c r="L249" s="70">
        <v>1</v>
      </c>
      <c r="M249" s="70" t="s">
        <v>282</v>
      </c>
      <c r="N249" s="70">
        <v>1</v>
      </c>
    </row>
    <row r="250" spans="1:14" ht="48">
      <c r="A250" s="63">
        <v>1</v>
      </c>
      <c r="B250" s="63"/>
      <c r="C250" s="64">
        <v>101129457</v>
      </c>
      <c r="D250" s="46" t="s">
        <v>406</v>
      </c>
      <c r="E250" s="65" t="s">
        <v>369</v>
      </c>
      <c r="F250" s="44" t="s">
        <v>318</v>
      </c>
      <c r="G250" s="66" t="s">
        <v>319</v>
      </c>
      <c r="H250" s="45" t="s">
        <v>10</v>
      </c>
      <c r="I250" s="68" t="s">
        <v>25</v>
      </c>
      <c r="J250" s="68" t="s">
        <v>375</v>
      </c>
      <c r="K250" s="69" t="s">
        <v>531</v>
      </c>
      <c r="L250" s="70">
        <v>1</v>
      </c>
      <c r="M250" s="70" t="s">
        <v>443</v>
      </c>
      <c r="N250" s="70">
        <v>1</v>
      </c>
    </row>
  </sheetData>
  <autoFilter ref="C2:N250" xr:uid="{62B916D1-EF12-479A-9A51-7BE067BC9A96}"/>
  <mergeCells count="1">
    <mergeCell ref="C1:L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56CF-499A-4CCD-A6AF-210D9948AD6E}">
  <dimension ref="A2:M146"/>
  <sheetViews>
    <sheetView topLeftCell="B1" workbookViewId="0">
      <selection activeCell="L150" sqref="L150"/>
    </sheetView>
  </sheetViews>
  <sheetFormatPr defaultColWidth="8.88671875" defaultRowHeight="13.2"/>
  <cols>
    <col min="1" max="1" width="1.33203125" style="94" customWidth="1"/>
    <col min="2" max="2" width="5.5546875" style="94" customWidth="1"/>
    <col min="3" max="3" width="5.44140625" style="94" customWidth="1"/>
    <col min="4" max="4" width="14.33203125" style="94" customWidth="1"/>
    <col min="5" max="5" width="11.5546875" style="94" customWidth="1"/>
    <col min="6" max="6" width="19.109375" style="94" customWidth="1"/>
    <col min="7" max="7" width="14.33203125" style="95" customWidth="1"/>
    <col min="8" max="8" width="10.88671875" style="94" customWidth="1"/>
    <col min="9" max="9" width="14.44140625" style="95" customWidth="1"/>
    <col min="10" max="12" width="14.33203125" style="94" customWidth="1"/>
    <col min="13" max="13" width="8.88671875" style="94"/>
    <col min="14" max="16384" width="8.88671875" style="81"/>
  </cols>
  <sheetData>
    <row r="2" spans="1:13" s="79" customFormat="1" ht="58.2" customHeight="1">
      <c r="A2" s="78"/>
      <c r="B2" s="299" t="s">
        <v>1034</v>
      </c>
      <c r="C2" s="300"/>
      <c r="D2" s="300"/>
      <c r="E2" s="300"/>
      <c r="F2" s="300"/>
      <c r="G2" s="300"/>
      <c r="H2" s="300"/>
      <c r="I2" s="300"/>
      <c r="J2" s="300"/>
      <c r="K2" s="300"/>
      <c r="L2" s="300"/>
      <c r="M2" s="300"/>
    </row>
    <row r="3" spans="1:13" s="104" customFormat="1" ht="51" customHeight="1">
      <c r="A3" s="87"/>
      <c r="B3" s="102" t="s">
        <v>539</v>
      </c>
      <c r="C3" s="102" t="s">
        <v>540</v>
      </c>
      <c r="D3" s="102" t="s">
        <v>541</v>
      </c>
      <c r="E3" s="102" t="s">
        <v>542</v>
      </c>
      <c r="F3" s="102" t="s">
        <v>284</v>
      </c>
      <c r="G3" s="103" t="s">
        <v>283</v>
      </c>
      <c r="H3" s="102" t="s">
        <v>285</v>
      </c>
      <c r="I3" s="102" t="s">
        <v>543</v>
      </c>
      <c r="J3" s="102" t="s">
        <v>544</v>
      </c>
      <c r="K3" s="102" t="s">
        <v>545</v>
      </c>
      <c r="L3" s="102" t="s">
        <v>546</v>
      </c>
      <c r="M3" s="102" t="s">
        <v>366</v>
      </c>
    </row>
    <row r="4" spans="1:13" s="84" customFormat="1" ht="78.599999999999994" customHeight="1">
      <c r="A4" s="82"/>
      <c r="B4" s="82">
        <v>1</v>
      </c>
      <c r="C4" s="82">
        <v>1</v>
      </c>
      <c r="D4" s="105" t="s">
        <v>547</v>
      </c>
      <c r="E4" s="106" t="s">
        <v>548</v>
      </c>
      <c r="F4" s="107" t="s">
        <v>549</v>
      </c>
      <c r="G4" s="108" t="s">
        <v>550</v>
      </c>
      <c r="H4" s="109" t="s">
        <v>20</v>
      </c>
      <c r="I4" s="108" t="s">
        <v>551</v>
      </c>
      <c r="J4" s="110" t="s">
        <v>73</v>
      </c>
      <c r="K4" s="109" t="s">
        <v>72</v>
      </c>
      <c r="L4" s="83"/>
      <c r="M4" s="83"/>
    </row>
    <row r="5" spans="1:13" ht="79.2">
      <c r="A5" s="80"/>
      <c r="B5" s="80"/>
      <c r="C5" s="80">
        <v>1</v>
      </c>
      <c r="D5" s="111" t="s">
        <v>547</v>
      </c>
      <c r="E5" s="112" t="s">
        <v>548</v>
      </c>
      <c r="F5" s="113" t="s">
        <v>549</v>
      </c>
      <c r="G5" s="114" t="s">
        <v>550</v>
      </c>
      <c r="H5" s="115" t="s">
        <v>10</v>
      </c>
      <c r="I5" s="114" t="s">
        <v>552</v>
      </c>
      <c r="J5" s="116" t="s">
        <v>428</v>
      </c>
      <c r="K5" s="115" t="s">
        <v>91</v>
      </c>
      <c r="L5" s="86"/>
      <c r="M5" s="86"/>
    </row>
    <row r="6" spans="1:13" ht="79.2">
      <c r="A6" s="80"/>
      <c r="B6" s="80"/>
      <c r="C6" s="80">
        <v>1</v>
      </c>
      <c r="D6" s="111" t="s">
        <v>547</v>
      </c>
      <c r="E6" s="112" t="s">
        <v>548</v>
      </c>
      <c r="F6" s="113" t="s">
        <v>549</v>
      </c>
      <c r="G6" s="114" t="s">
        <v>550</v>
      </c>
      <c r="H6" s="115" t="s">
        <v>10</v>
      </c>
      <c r="I6" s="114" t="s">
        <v>553</v>
      </c>
      <c r="J6" s="116" t="s">
        <v>148</v>
      </c>
      <c r="K6" s="115" t="s">
        <v>147</v>
      </c>
      <c r="L6" s="86"/>
      <c r="M6" s="86"/>
    </row>
    <row r="7" spans="1:13" ht="105.6">
      <c r="A7" s="80"/>
      <c r="B7" s="80"/>
      <c r="C7" s="80">
        <v>1</v>
      </c>
      <c r="D7" s="111" t="s">
        <v>547</v>
      </c>
      <c r="E7" s="112" t="s">
        <v>548</v>
      </c>
      <c r="F7" s="113" t="s">
        <v>549</v>
      </c>
      <c r="G7" s="114" t="s">
        <v>550</v>
      </c>
      <c r="H7" s="115" t="s">
        <v>10</v>
      </c>
      <c r="I7" s="114" t="s">
        <v>554</v>
      </c>
      <c r="J7" s="116" t="s">
        <v>137</v>
      </c>
      <c r="K7" s="115" t="s">
        <v>136</v>
      </c>
      <c r="L7" s="86"/>
      <c r="M7" s="86"/>
    </row>
    <row r="8" spans="1:13" ht="79.2">
      <c r="A8" s="80"/>
      <c r="B8" s="80"/>
      <c r="C8" s="80">
        <v>1</v>
      </c>
      <c r="D8" s="111" t="s">
        <v>547</v>
      </c>
      <c r="E8" s="112" t="s">
        <v>548</v>
      </c>
      <c r="F8" s="113" t="s">
        <v>549</v>
      </c>
      <c r="G8" s="114" t="s">
        <v>550</v>
      </c>
      <c r="H8" s="115" t="s">
        <v>10</v>
      </c>
      <c r="I8" s="114" t="s">
        <v>555</v>
      </c>
      <c r="J8" s="116" t="s">
        <v>25</v>
      </c>
      <c r="K8" s="115" t="s">
        <v>24</v>
      </c>
      <c r="L8" s="80">
        <v>1</v>
      </c>
      <c r="M8" s="87" t="s">
        <v>282</v>
      </c>
    </row>
    <row r="9" spans="1:13" ht="79.2">
      <c r="A9" s="80"/>
      <c r="B9" s="80"/>
      <c r="C9" s="80">
        <v>1</v>
      </c>
      <c r="D9" s="111" t="s">
        <v>547</v>
      </c>
      <c r="E9" s="112" t="s">
        <v>548</v>
      </c>
      <c r="F9" s="113" t="s">
        <v>549</v>
      </c>
      <c r="G9" s="114" t="s">
        <v>550</v>
      </c>
      <c r="H9" s="115" t="s">
        <v>10</v>
      </c>
      <c r="I9" s="114" t="s">
        <v>117</v>
      </c>
      <c r="J9" s="116" t="s">
        <v>25</v>
      </c>
      <c r="K9" s="115" t="s">
        <v>24</v>
      </c>
      <c r="L9" s="80">
        <v>1</v>
      </c>
      <c r="M9" s="87" t="s">
        <v>282</v>
      </c>
    </row>
    <row r="10" spans="1:13" ht="118.8">
      <c r="A10" s="80"/>
      <c r="B10" s="80"/>
      <c r="C10" s="80">
        <v>1</v>
      </c>
      <c r="D10" s="111" t="s">
        <v>547</v>
      </c>
      <c r="E10" s="112" t="s">
        <v>548</v>
      </c>
      <c r="F10" s="113" t="s">
        <v>549</v>
      </c>
      <c r="G10" s="114" t="s">
        <v>550</v>
      </c>
      <c r="H10" s="115" t="s">
        <v>10</v>
      </c>
      <c r="I10" s="114" t="s">
        <v>341</v>
      </c>
      <c r="J10" s="116" t="s">
        <v>25</v>
      </c>
      <c r="K10" s="115" t="s">
        <v>24</v>
      </c>
      <c r="L10" s="80">
        <v>1</v>
      </c>
      <c r="M10" s="87" t="s">
        <v>282</v>
      </c>
    </row>
    <row r="11" spans="1:13" s="89" customFormat="1" ht="79.2">
      <c r="A11" s="88"/>
      <c r="B11" s="88"/>
      <c r="C11" s="88">
        <v>1</v>
      </c>
      <c r="D11" s="111" t="s">
        <v>547</v>
      </c>
      <c r="E11" s="117" t="s">
        <v>548</v>
      </c>
      <c r="F11" s="118" t="s">
        <v>549</v>
      </c>
      <c r="G11" s="119" t="s">
        <v>550</v>
      </c>
      <c r="H11" s="120" t="s">
        <v>10</v>
      </c>
      <c r="I11" s="119" t="s">
        <v>556</v>
      </c>
      <c r="J11" s="121" t="s">
        <v>25</v>
      </c>
      <c r="K11" s="120" t="s">
        <v>24</v>
      </c>
      <c r="L11" s="88">
        <v>1</v>
      </c>
      <c r="M11" s="87" t="s">
        <v>282</v>
      </c>
    </row>
    <row r="12" spans="1:13" ht="79.2">
      <c r="A12" s="80"/>
      <c r="B12" s="80"/>
      <c r="C12" s="80">
        <v>1</v>
      </c>
      <c r="D12" s="111" t="s">
        <v>547</v>
      </c>
      <c r="E12" s="112" t="s">
        <v>548</v>
      </c>
      <c r="F12" s="113" t="s">
        <v>549</v>
      </c>
      <c r="G12" s="114" t="s">
        <v>550</v>
      </c>
      <c r="H12" s="115" t="s">
        <v>10</v>
      </c>
      <c r="I12" s="114" t="s">
        <v>115</v>
      </c>
      <c r="J12" s="116" t="s">
        <v>25</v>
      </c>
      <c r="K12" s="115" t="s">
        <v>24</v>
      </c>
      <c r="L12" s="80">
        <v>1</v>
      </c>
      <c r="M12" s="87" t="s">
        <v>282</v>
      </c>
    </row>
    <row r="13" spans="1:13" s="79" customFormat="1" ht="79.2">
      <c r="A13" s="82"/>
      <c r="B13" s="82">
        <v>1</v>
      </c>
      <c r="C13" s="82">
        <v>1</v>
      </c>
      <c r="D13" s="105" t="s">
        <v>547</v>
      </c>
      <c r="E13" s="106" t="s">
        <v>548</v>
      </c>
      <c r="F13" s="122" t="s">
        <v>557</v>
      </c>
      <c r="G13" s="108" t="s">
        <v>558</v>
      </c>
      <c r="H13" s="109" t="s">
        <v>20</v>
      </c>
      <c r="I13" s="108" t="s">
        <v>559</v>
      </c>
      <c r="J13" s="110" t="s">
        <v>25</v>
      </c>
      <c r="K13" s="109" t="s">
        <v>24</v>
      </c>
      <c r="L13" s="82">
        <v>1</v>
      </c>
      <c r="M13" s="87" t="s">
        <v>282</v>
      </c>
    </row>
    <row r="14" spans="1:13" ht="79.2">
      <c r="A14" s="80"/>
      <c r="B14" s="80"/>
      <c r="C14" s="80">
        <v>1</v>
      </c>
      <c r="D14" s="111" t="s">
        <v>547</v>
      </c>
      <c r="E14" s="112" t="s">
        <v>548</v>
      </c>
      <c r="F14" s="113" t="s">
        <v>557</v>
      </c>
      <c r="G14" s="114" t="s">
        <v>558</v>
      </c>
      <c r="H14" s="115" t="s">
        <v>10</v>
      </c>
      <c r="I14" s="114" t="s">
        <v>560</v>
      </c>
      <c r="J14" s="116" t="s">
        <v>561</v>
      </c>
      <c r="K14" s="115" t="s">
        <v>562</v>
      </c>
      <c r="L14" s="86"/>
      <c r="M14" s="86"/>
    </row>
    <row r="15" spans="1:13" ht="79.2">
      <c r="A15" s="80"/>
      <c r="B15" s="80"/>
      <c r="C15" s="80">
        <v>1</v>
      </c>
      <c r="D15" s="111" t="s">
        <v>547</v>
      </c>
      <c r="E15" s="112" t="s">
        <v>548</v>
      </c>
      <c r="F15" s="113" t="s">
        <v>557</v>
      </c>
      <c r="G15" s="114" t="s">
        <v>558</v>
      </c>
      <c r="H15" s="115" t="s">
        <v>10</v>
      </c>
      <c r="I15" s="114" t="s">
        <v>563</v>
      </c>
      <c r="J15" s="116" t="s">
        <v>156</v>
      </c>
      <c r="K15" s="115" t="s">
        <v>564</v>
      </c>
      <c r="L15" s="86"/>
      <c r="M15" s="86"/>
    </row>
    <row r="16" spans="1:13" ht="79.2">
      <c r="A16" s="80"/>
      <c r="B16" s="80"/>
      <c r="C16" s="80">
        <v>1</v>
      </c>
      <c r="D16" s="111" t="s">
        <v>547</v>
      </c>
      <c r="E16" s="112" t="s">
        <v>548</v>
      </c>
      <c r="F16" s="113" t="s">
        <v>557</v>
      </c>
      <c r="G16" s="114" t="s">
        <v>558</v>
      </c>
      <c r="H16" s="115" t="s">
        <v>10</v>
      </c>
      <c r="I16" s="114" t="s">
        <v>565</v>
      </c>
      <c r="J16" s="116" t="s">
        <v>148</v>
      </c>
      <c r="K16" s="115" t="s">
        <v>147</v>
      </c>
      <c r="L16" s="86"/>
      <c r="M16" s="86"/>
    </row>
    <row r="17" spans="1:13" ht="79.2">
      <c r="A17" s="80"/>
      <c r="B17" s="80"/>
      <c r="C17" s="80">
        <v>1</v>
      </c>
      <c r="D17" s="111" t="s">
        <v>547</v>
      </c>
      <c r="E17" s="112" t="s">
        <v>548</v>
      </c>
      <c r="F17" s="113" t="s">
        <v>557</v>
      </c>
      <c r="G17" s="114" t="s">
        <v>558</v>
      </c>
      <c r="H17" s="115" t="s">
        <v>10</v>
      </c>
      <c r="I17" s="114" t="s">
        <v>566</v>
      </c>
      <c r="J17" s="116" t="s">
        <v>155</v>
      </c>
      <c r="K17" s="115" t="s">
        <v>154</v>
      </c>
      <c r="L17" s="86"/>
      <c r="M17" s="86"/>
    </row>
    <row r="18" spans="1:13" ht="79.2">
      <c r="A18" s="80"/>
      <c r="B18" s="80"/>
      <c r="C18" s="80">
        <v>1</v>
      </c>
      <c r="D18" s="111" t="s">
        <v>547</v>
      </c>
      <c r="E18" s="112" t="s">
        <v>548</v>
      </c>
      <c r="F18" s="113" t="s">
        <v>557</v>
      </c>
      <c r="G18" s="114" t="s">
        <v>558</v>
      </c>
      <c r="H18" s="115" t="s">
        <v>10</v>
      </c>
      <c r="I18" s="114" t="s">
        <v>421</v>
      </c>
      <c r="J18" s="116" t="s">
        <v>25</v>
      </c>
      <c r="K18" s="115" t="s">
        <v>24</v>
      </c>
      <c r="L18" s="80">
        <v>1</v>
      </c>
      <c r="M18" s="87" t="s">
        <v>282</v>
      </c>
    </row>
    <row r="19" spans="1:13" ht="79.2">
      <c r="A19" s="80"/>
      <c r="B19" s="80"/>
      <c r="C19" s="80">
        <v>1</v>
      </c>
      <c r="D19" s="111" t="s">
        <v>547</v>
      </c>
      <c r="E19" s="112" t="s">
        <v>548</v>
      </c>
      <c r="F19" s="113" t="s">
        <v>557</v>
      </c>
      <c r="G19" s="114" t="s">
        <v>558</v>
      </c>
      <c r="H19" s="115" t="s">
        <v>10</v>
      </c>
      <c r="I19" s="114" t="s">
        <v>567</v>
      </c>
      <c r="J19" s="116" t="s">
        <v>25</v>
      </c>
      <c r="K19" s="115" t="s">
        <v>24</v>
      </c>
      <c r="L19" s="80">
        <v>1</v>
      </c>
      <c r="M19" s="87" t="s">
        <v>282</v>
      </c>
    </row>
    <row r="20" spans="1:13" ht="79.2">
      <c r="A20" s="80"/>
      <c r="B20" s="80"/>
      <c r="C20" s="80">
        <v>1</v>
      </c>
      <c r="D20" s="111" t="s">
        <v>547</v>
      </c>
      <c r="E20" s="112" t="s">
        <v>548</v>
      </c>
      <c r="F20" s="113" t="s">
        <v>557</v>
      </c>
      <c r="G20" s="114" t="s">
        <v>558</v>
      </c>
      <c r="H20" s="115" t="s">
        <v>10</v>
      </c>
      <c r="I20" s="114" t="s">
        <v>568</v>
      </c>
      <c r="J20" s="116" t="s">
        <v>25</v>
      </c>
      <c r="K20" s="115" t="s">
        <v>24</v>
      </c>
      <c r="L20" s="80">
        <v>1</v>
      </c>
      <c r="M20" s="87" t="s">
        <v>282</v>
      </c>
    </row>
    <row r="21" spans="1:13" ht="79.2">
      <c r="A21" s="80"/>
      <c r="B21" s="80"/>
      <c r="C21" s="80">
        <v>1</v>
      </c>
      <c r="D21" s="111" t="s">
        <v>547</v>
      </c>
      <c r="E21" s="112" t="s">
        <v>548</v>
      </c>
      <c r="F21" s="113" t="s">
        <v>557</v>
      </c>
      <c r="G21" s="114" t="s">
        <v>558</v>
      </c>
      <c r="H21" s="115" t="s">
        <v>10</v>
      </c>
      <c r="I21" s="114" t="s">
        <v>356</v>
      </c>
      <c r="J21" s="116" t="s">
        <v>25</v>
      </c>
      <c r="K21" s="115" t="s">
        <v>24</v>
      </c>
      <c r="L21" s="80">
        <v>1</v>
      </c>
      <c r="M21" s="87" t="s">
        <v>282</v>
      </c>
    </row>
    <row r="22" spans="1:13" s="79" customFormat="1" ht="92.4">
      <c r="A22" s="82"/>
      <c r="B22" s="82">
        <v>1</v>
      </c>
      <c r="C22" s="82">
        <v>1</v>
      </c>
      <c r="D22" s="105" t="s">
        <v>569</v>
      </c>
      <c r="E22" s="106" t="s">
        <v>548</v>
      </c>
      <c r="F22" s="122" t="s">
        <v>570</v>
      </c>
      <c r="G22" s="108" t="s">
        <v>571</v>
      </c>
      <c r="H22" s="109" t="s">
        <v>20</v>
      </c>
      <c r="I22" s="108" t="s">
        <v>572</v>
      </c>
      <c r="J22" s="110" t="s">
        <v>143</v>
      </c>
      <c r="K22" s="109" t="s">
        <v>142</v>
      </c>
      <c r="L22" s="90"/>
      <c r="M22" s="90"/>
    </row>
    <row r="23" spans="1:13" ht="92.4">
      <c r="A23" s="80"/>
      <c r="B23" s="80"/>
      <c r="C23" s="80">
        <v>1</v>
      </c>
      <c r="D23" s="111" t="s">
        <v>569</v>
      </c>
      <c r="E23" s="112" t="s">
        <v>548</v>
      </c>
      <c r="F23" s="113" t="s">
        <v>570</v>
      </c>
      <c r="G23" s="114" t="s">
        <v>571</v>
      </c>
      <c r="H23" s="115" t="s">
        <v>10</v>
      </c>
      <c r="I23" s="114" t="s">
        <v>573</v>
      </c>
      <c r="J23" s="116" t="s">
        <v>197</v>
      </c>
      <c r="K23" s="115" t="s">
        <v>196</v>
      </c>
      <c r="L23" s="86"/>
      <c r="M23" s="86"/>
    </row>
    <row r="24" spans="1:13" ht="92.4">
      <c r="A24" s="80"/>
      <c r="B24" s="80"/>
      <c r="C24" s="80">
        <v>1</v>
      </c>
      <c r="D24" s="111" t="s">
        <v>569</v>
      </c>
      <c r="E24" s="112" t="s">
        <v>548</v>
      </c>
      <c r="F24" s="113" t="s">
        <v>570</v>
      </c>
      <c r="G24" s="114" t="s">
        <v>571</v>
      </c>
      <c r="H24" s="115" t="s">
        <v>10</v>
      </c>
      <c r="I24" s="114" t="s">
        <v>574</v>
      </c>
      <c r="J24" s="116" t="s">
        <v>146</v>
      </c>
      <c r="K24" s="115" t="s">
        <v>145</v>
      </c>
      <c r="L24" s="86"/>
      <c r="M24" s="86"/>
    </row>
    <row r="25" spans="1:13" ht="92.4">
      <c r="A25" s="80"/>
      <c r="B25" s="80"/>
      <c r="C25" s="80">
        <v>1</v>
      </c>
      <c r="D25" s="111" t="s">
        <v>569</v>
      </c>
      <c r="E25" s="112" t="s">
        <v>548</v>
      </c>
      <c r="F25" s="113" t="s">
        <v>570</v>
      </c>
      <c r="G25" s="114" t="s">
        <v>571</v>
      </c>
      <c r="H25" s="115" t="s">
        <v>10</v>
      </c>
      <c r="I25" s="114" t="s">
        <v>417</v>
      </c>
      <c r="J25" s="116" t="s">
        <v>415</v>
      </c>
      <c r="K25" s="115" t="s">
        <v>96</v>
      </c>
      <c r="L25" s="86"/>
      <c r="M25" s="86"/>
    </row>
    <row r="26" spans="1:13" ht="92.4">
      <c r="A26" s="80"/>
      <c r="B26" s="80"/>
      <c r="C26" s="80">
        <v>1</v>
      </c>
      <c r="D26" s="111" t="s">
        <v>569</v>
      </c>
      <c r="E26" s="112" t="s">
        <v>548</v>
      </c>
      <c r="F26" s="113" t="s">
        <v>570</v>
      </c>
      <c r="G26" s="114" t="s">
        <v>571</v>
      </c>
      <c r="H26" s="115" t="s">
        <v>10</v>
      </c>
      <c r="I26" s="114" t="s">
        <v>575</v>
      </c>
      <c r="J26" s="116" t="s">
        <v>415</v>
      </c>
      <c r="K26" s="115" t="s">
        <v>96</v>
      </c>
      <c r="L26" s="86"/>
      <c r="M26" s="86"/>
    </row>
    <row r="27" spans="1:13" ht="92.4">
      <c r="A27" s="80"/>
      <c r="B27" s="80"/>
      <c r="C27" s="80">
        <v>1</v>
      </c>
      <c r="D27" s="111" t="s">
        <v>569</v>
      </c>
      <c r="E27" s="112" t="s">
        <v>548</v>
      </c>
      <c r="F27" s="113" t="s">
        <v>570</v>
      </c>
      <c r="G27" s="114" t="s">
        <v>571</v>
      </c>
      <c r="H27" s="115" t="s">
        <v>10</v>
      </c>
      <c r="I27" s="114" t="s">
        <v>187</v>
      </c>
      <c r="J27" s="116" t="s">
        <v>415</v>
      </c>
      <c r="K27" s="115" t="s">
        <v>96</v>
      </c>
      <c r="L27" s="86"/>
      <c r="M27" s="86"/>
    </row>
    <row r="28" spans="1:13" ht="118.8">
      <c r="A28" s="80"/>
      <c r="B28" s="80"/>
      <c r="C28" s="80">
        <v>1</v>
      </c>
      <c r="D28" s="111" t="s">
        <v>569</v>
      </c>
      <c r="E28" s="112" t="s">
        <v>548</v>
      </c>
      <c r="F28" s="113" t="s">
        <v>570</v>
      </c>
      <c r="G28" s="114" t="s">
        <v>571</v>
      </c>
      <c r="H28" s="115" t="s">
        <v>10</v>
      </c>
      <c r="I28" s="114" t="s">
        <v>341</v>
      </c>
      <c r="J28" s="116" t="s">
        <v>25</v>
      </c>
      <c r="K28" s="115" t="s">
        <v>24</v>
      </c>
      <c r="L28" s="80"/>
      <c r="M28" s="87" t="s">
        <v>282</v>
      </c>
    </row>
    <row r="29" spans="1:13" ht="92.4">
      <c r="A29" s="80"/>
      <c r="B29" s="80"/>
      <c r="C29" s="80">
        <v>1</v>
      </c>
      <c r="D29" s="111" t="s">
        <v>569</v>
      </c>
      <c r="E29" s="112" t="s">
        <v>548</v>
      </c>
      <c r="F29" s="113" t="s">
        <v>570</v>
      </c>
      <c r="G29" s="114" t="s">
        <v>571</v>
      </c>
      <c r="H29" s="115" t="s">
        <v>10</v>
      </c>
      <c r="I29" s="114" t="s">
        <v>189</v>
      </c>
      <c r="J29" s="116" t="s">
        <v>25</v>
      </c>
      <c r="K29" s="115" t="s">
        <v>24</v>
      </c>
      <c r="L29" s="80">
        <v>1</v>
      </c>
      <c r="M29" s="87" t="s">
        <v>282</v>
      </c>
    </row>
    <row r="30" spans="1:13" ht="92.4">
      <c r="A30" s="80"/>
      <c r="B30" s="80"/>
      <c r="C30" s="80">
        <v>1</v>
      </c>
      <c r="D30" s="111" t="s">
        <v>569</v>
      </c>
      <c r="E30" s="112" t="s">
        <v>548</v>
      </c>
      <c r="F30" s="113" t="s">
        <v>570</v>
      </c>
      <c r="G30" s="114" t="s">
        <v>571</v>
      </c>
      <c r="H30" s="115" t="s">
        <v>10</v>
      </c>
      <c r="I30" s="114" t="s">
        <v>576</v>
      </c>
      <c r="J30" s="116" t="s">
        <v>25</v>
      </c>
      <c r="K30" s="115" t="s">
        <v>24</v>
      </c>
      <c r="L30" s="80">
        <v>1</v>
      </c>
      <c r="M30" s="87" t="s">
        <v>282</v>
      </c>
    </row>
    <row r="31" spans="1:13" s="79" customFormat="1" ht="79.2">
      <c r="A31" s="82"/>
      <c r="B31" s="82">
        <v>1</v>
      </c>
      <c r="C31" s="82">
        <v>1</v>
      </c>
      <c r="D31" s="105" t="s">
        <v>569</v>
      </c>
      <c r="E31" s="106" t="s">
        <v>548</v>
      </c>
      <c r="F31" s="122" t="s">
        <v>577</v>
      </c>
      <c r="G31" s="108" t="s">
        <v>578</v>
      </c>
      <c r="H31" s="109" t="s">
        <v>20</v>
      </c>
      <c r="I31" s="108" t="s">
        <v>579</v>
      </c>
      <c r="J31" s="110" t="s">
        <v>68</v>
      </c>
      <c r="K31" s="109" t="s">
        <v>67</v>
      </c>
      <c r="L31" s="90"/>
      <c r="M31" s="90"/>
    </row>
    <row r="32" spans="1:13" ht="66">
      <c r="A32" s="80"/>
      <c r="B32" s="80"/>
      <c r="C32" s="80">
        <v>1</v>
      </c>
      <c r="D32" s="111" t="s">
        <v>569</v>
      </c>
      <c r="E32" s="112" t="s">
        <v>548</v>
      </c>
      <c r="F32" s="113" t="s">
        <v>577</v>
      </c>
      <c r="G32" s="114" t="s">
        <v>578</v>
      </c>
      <c r="H32" s="115" t="s">
        <v>10</v>
      </c>
      <c r="I32" s="114" t="s">
        <v>580</v>
      </c>
      <c r="J32" s="116" t="s">
        <v>84</v>
      </c>
      <c r="K32" s="115" t="s">
        <v>83</v>
      </c>
      <c r="L32" s="86"/>
      <c r="M32" s="86"/>
    </row>
    <row r="33" spans="1:13" ht="66">
      <c r="A33" s="80"/>
      <c r="B33" s="80"/>
      <c r="C33" s="80">
        <v>1</v>
      </c>
      <c r="D33" s="111" t="s">
        <v>569</v>
      </c>
      <c r="E33" s="112" t="s">
        <v>548</v>
      </c>
      <c r="F33" s="113" t="s">
        <v>577</v>
      </c>
      <c r="G33" s="114" t="s">
        <v>578</v>
      </c>
      <c r="H33" s="115" t="s">
        <v>10</v>
      </c>
      <c r="I33" s="114" t="s">
        <v>581</v>
      </c>
      <c r="J33" s="116" t="s">
        <v>68</v>
      </c>
      <c r="K33" s="115" t="s">
        <v>67</v>
      </c>
      <c r="L33" s="86"/>
      <c r="M33" s="86"/>
    </row>
    <row r="34" spans="1:13" ht="66">
      <c r="A34" s="80"/>
      <c r="B34" s="80"/>
      <c r="C34" s="80">
        <v>1</v>
      </c>
      <c r="D34" s="111" t="s">
        <v>569</v>
      </c>
      <c r="E34" s="112" t="s">
        <v>548</v>
      </c>
      <c r="F34" s="113" t="s">
        <v>577</v>
      </c>
      <c r="G34" s="114" t="s">
        <v>578</v>
      </c>
      <c r="H34" s="115" t="s">
        <v>10</v>
      </c>
      <c r="I34" s="114" t="s">
        <v>582</v>
      </c>
      <c r="J34" s="116" t="s">
        <v>68</v>
      </c>
      <c r="K34" s="115" t="s">
        <v>67</v>
      </c>
      <c r="L34" s="86"/>
      <c r="M34" s="86"/>
    </row>
    <row r="35" spans="1:13" ht="66">
      <c r="A35" s="80"/>
      <c r="B35" s="80"/>
      <c r="C35" s="80">
        <v>1</v>
      </c>
      <c r="D35" s="111" t="s">
        <v>569</v>
      </c>
      <c r="E35" s="112" t="s">
        <v>548</v>
      </c>
      <c r="F35" s="113" t="s">
        <v>577</v>
      </c>
      <c r="G35" s="114" t="s">
        <v>578</v>
      </c>
      <c r="H35" s="115" t="s">
        <v>10</v>
      </c>
      <c r="I35" s="114" t="s">
        <v>373</v>
      </c>
      <c r="J35" s="116" t="s">
        <v>166</v>
      </c>
      <c r="K35" s="115" t="s">
        <v>583</v>
      </c>
      <c r="L35" s="86"/>
      <c r="M35" s="86"/>
    </row>
    <row r="36" spans="1:13" ht="66">
      <c r="A36" s="80"/>
      <c r="B36" s="80"/>
      <c r="C36" s="80">
        <v>1</v>
      </c>
      <c r="D36" s="111" t="s">
        <v>569</v>
      </c>
      <c r="E36" s="112" t="s">
        <v>548</v>
      </c>
      <c r="F36" s="113" t="s">
        <v>577</v>
      </c>
      <c r="G36" s="114" t="s">
        <v>578</v>
      </c>
      <c r="H36" s="115" t="s">
        <v>10</v>
      </c>
      <c r="I36" s="114" t="s">
        <v>584</v>
      </c>
      <c r="J36" s="116" t="s">
        <v>184</v>
      </c>
      <c r="K36" s="115" t="s">
        <v>183</v>
      </c>
      <c r="L36" s="86"/>
      <c r="M36" s="86"/>
    </row>
    <row r="37" spans="1:13" ht="66">
      <c r="A37" s="80"/>
      <c r="B37" s="80"/>
      <c r="C37" s="80">
        <v>1</v>
      </c>
      <c r="D37" s="111" t="s">
        <v>569</v>
      </c>
      <c r="E37" s="112" t="s">
        <v>548</v>
      </c>
      <c r="F37" s="113" t="s">
        <v>577</v>
      </c>
      <c r="G37" s="114" t="s">
        <v>578</v>
      </c>
      <c r="H37" s="115" t="s">
        <v>10</v>
      </c>
      <c r="I37" s="114" t="s">
        <v>585</v>
      </c>
      <c r="J37" s="116" t="s">
        <v>19</v>
      </c>
      <c r="K37" s="115" t="s">
        <v>18</v>
      </c>
      <c r="L37" s="86"/>
      <c r="M37" s="86"/>
    </row>
    <row r="38" spans="1:13" ht="66">
      <c r="A38" s="80"/>
      <c r="B38" s="80"/>
      <c r="C38" s="80">
        <v>1</v>
      </c>
      <c r="D38" s="111" t="s">
        <v>569</v>
      </c>
      <c r="E38" s="112" t="s">
        <v>548</v>
      </c>
      <c r="F38" s="113" t="s">
        <v>577</v>
      </c>
      <c r="G38" s="114" t="s">
        <v>578</v>
      </c>
      <c r="H38" s="115" t="s">
        <v>10</v>
      </c>
      <c r="I38" s="114" t="s">
        <v>586</v>
      </c>
      <c r="J38" s="116" t="s">
        <v>19</v>
      </c>
      <c r="K38" s="115" t="s">
        <v>18</v>
      </c>
      <c r="L38" s="86"/>
      <c r="M38" s="86"/>
    </row>
    <row r="39" spans="1:13" ht="118.8">
      <c r="A39" s="80"/>
      <c r="B39" s="80"/>
      <c r="C39" s="80">
        <v>1</v>
      </c>
      <c r="D39" s="111" t="s">
        <v>569</v>
      </c>
      <c r="E39" s="112" t="s">
        <v>548</v>
      </c>
      <c r="F39" s="113" t="s">
        <v>577</v>
      </c>
      <c r="G39" s="114" t="s">
        <v>578</v>
      </c>
      <c r="H39" s="115" t="s">
        <v>10</v>
      </c>
      <c r="I39" s="114" t="s">
        <v>587</v>
      </c>
      <c r="J39" s="116" t="s">
        <v>415</v>
      </c>
      <c r="K39" s="115" t="s">
        <v>96</v>
      </c>
      <c r="L39" s="86"/>
      <c r="M39" s="86"/>
    </row>
    <row r="40" spans="1:13" ht="66">
      <c r="A40" s="80"/>
      <c r="B40" s="80"/>
      <c r="C40" s="80">
        <v>1</v>
      </c>
      <c r="D40" s="111" t="s">
        <v>569</v>
      </c>
      <c r="E40" s="112" t="s">
        <v>548</v>
      </c>
      <c r="F40" s="113" t="s">
        <v>577</v>
      </c>
      <c r="G40" s="114" t="s">
        <v>578</v>
      </c>
      <c r="H40" s="115" t="s">
        <v>10</v>
      </c>
      <c r="I40" s="114" t="s">
        <v>418</v>
      </c>
      <c r="J40" s="116" t="s">
        <v>415</v>
      </c>
      <c r="K40" s="115" t="s">
        <v>96</v>
      </c>
      <c r="L40" s="86"/>
      <c r="M40" s="86"/>
    </row>
    <row r="41" spans="1:13" ht="66">
      <c r="A41" s="80"/>
      <c r="B41" s="80"/>
      <c r="C41" s="80">
        <v>1</v>
      </c>
      <c r="D41" s="111" t="s">
        <v>569</v>
      </c>
      <c r="E41" s="112" t="s">
        <v>548</v>
      </c>
      <c r="F41" s="113" t="s">
        <v>577</v>
      </c>
      <c r="G41" s="114" t="s">
        <v>578</v>
      </c>
      <c r="H41" s="115" t="s">
        <v>10</v>
      </c>
      <c r="I41" s="114" t="s">
        <v>588</v>
      </c>
      <c r="J41" s="116" t="s">
        <v>25</v>
      </c>
      <c r="K41" s="115" t="s">
        <v>24</v>
      </c>
      <c r="L41" s="80">
        <v>1</v>
      </c>
      <c r="M41" s="87" t="s">
        <v>282</v>
      </c>
    </row>
    <row r="42" spans="1:13" ht="79.2">
      <c r="A42" s="80"/>
      <c r="B42" s="80"/>
      <c r="C42" s="80">
        <v>1</v>
      </c>
      <c r="D42" s="111" t="s">
        <v>569</v>
      </c>
      <c r="E42" s="112" t="s">
        <v>548</v>
      </c>
      <c r="F42" s="113" t="s">
        <v>577</v>
      </c>
      <c r="G42" s="114" t="s">
        <v>578</v>
      </c>
      <c r="H42" s="115" t="s">
        <v>10</v>
      </c>
      <c r="I42" s="114" t="s">
        <v>348</v>
      </c>
      <c r="J42" s="116" t="s">
        <v>25</v>
      </c>
      <c r="K42" s="115" t="s">
        <v>24</v>
      </c>
      <c r="L42" s="80">
        <v>1</v>
      </c>
      <c r="M42" s="87" t="s">
        <v>282</v>
      </c>
    </row>
    <row r="43" spans="1:13" s="79" customFormat="1" ht="105.6">
      <c r="A43" s="82"/>
      <c r="B43" s="82">
        <v>1</v>
      </c>
      <c r="C43" s="82">
        <v>1</v>
      </c>
      <c r="D43" s="105" t="s">
        <v>547</v>
      </c>
      <c r="E43" s="106" t="s">
        <v>548</v>
      </c>
      <c r="F43" s="122" t="s">
        <v>589</v>
      </c>
      <c r="G43" s="108" t="s">
        <v>590</v>
      </c>
      <c r="H43" s="109" t="s">
        <v>20</v>
      </c>
      <c r="I43" s="108" t="s">
        <v>591</v>
      </c>
      <c r="J43" s="110" t="s">
        <v>25</v>
      </c>
      <c r="K43" s="109" t="s">
        <v>24</v>
      </c>
      <c r="L43" s="82">
        <v>1</v>
      </c>
      <c r="M43" s="87" t="s">
        <v>282</v>
      </c>
    </row>
    <row r="44" spans="1:13" ht="66">
      <c r="A44" s="80"/>
      <c r="B44" s="80"/>
      <c r="C44" s="80">
        <v>1</v>
      </c>
      <c r="D44" s="111" t="s">
        <v>547</v>
      </c>
      <c r="E44" s="112" t="s">
        <v>548</v>
      </c>
      <c r="F44" s="113" t="s">
        <v>589</v>
      </c>
      <c r="G44" s="114" t="s">
        <v>590</v>
      </c>
      <c r="H44" s="115" t="s">
        <v>10</v>
      </c>
      <c r="I44" s="114" t="s">
        <v>592</v>
      </c>
      <c r="J44" s="116" t="s">
        <v>197</v>
      </c>
      <c r="K44" s="115" t="s">
        <v>196</v>
      </c>
      <c r="L44" s="86"/>
      <c r="M44" s="86"/>
    </row>
    <row r="45" spans="1:13" ht="66">
      <c r="A45" s="80"/>
      <c r="B45" s="80"/>
      <c r="C45" s="80">
        <v>1</v>
      </c>
      <c r="D45" s="111" t="s">
        <v>547</v>
      </c>
      <c r="E45" s="112" t="s">
        <v>548</v>
      </c>
      <c r="F45" s="113" t="s">
        <v>589</v>
      </c>
      <c r="G45" s="114" t="s">
        <v>590</v>
      </c>
      <c r="H45" s="115" t="s">
        <v>10</v>
      </c>
      <c r="I45" s="114" t="s">
        <v>593</v>
      </c>
      <c r="J45" s="116" t="s">
        <v>197</v>
      </c>
      <c r="K45" s="115" t="s">
        <v>196</v>
      </c>
      <c r="L45" s="86"/>
      <c r="M45" s="86"/>
    </row>
    <row r="46" spans="1:13" ht="66">
      <c r="A46" s="80"/>
      <c r="B46" s="80"/>
      <c r="C46" s="80">
        <v>1</v>
      </c>
      <c r="D46" s="111" t="s">
        <v>547</v>
      </c>
      <c r="E46" s="112" t="s">
        <v>548</v>
      </c>
      <c r="F46" s="113" t="s">
        <v>589</v>
      </c>
      <c r="G46" s="114" t="s">
        <v>590</v>
      </c>
      <c r="H46" s="115" t="s">
        <v>10</v>
      </c>
      <c r="I46" s="114" t="s">
        <v>218</v>
      </c>
      <c r="J46" s="116" t="s">
        <v>146</v>
      </c>
      <c r="K46" s="115" t="s">
        <v>145</v>
      </c>
      <c r="L46" s="86"/>
      <c r="M46" s="86"/>
    </row>
    <row r="47" spans="1:13" ht="66">
      <c r="A47" s="80"/>
      <c r="B47" s="80"/>
      <c r="C47" s="80">
        <v>1</v>
      </c>
      <c r="D47" s="111" t="s">
        <v>547</v>
      </c>
      <c r="E47" s="112" t="s">
        <v>548</v>
      </c>
      <c r="F47" s="113" t="s">
        <v>589</v>
      </c>
      <c r="G47" s="114" t="s">
        <v>590</v>
      </c>
      <c r="H47" s="115" t="s">
        <v>10</v>
      </c>
      <c r="I47" s="114" t="s">
        <v>594</v>
      </c>
      <c r="J47" s="116" t="s">
        <v>146</v>
      </c>
      <c r="K47" s="115" t="s">
        <v>145</v>
      </c>
      <c r="L47" s="86"/>
      <c r="M47" s="86"/>
    </row>
    <row r="48" spans="1:13" ht="66">
      <c r="A48" s="80"/>
      <c r="B48" s="80"/>
      <c r="C48" s="80">
        <v>1</v>
      </c>
      <c r="D48" s="111" t="s">
        <v>547</v>
      </c>
      <c r="E48" s="112" t="s">
        <v>548</v>
      </c>
      <c r="F48" s="113" t="s">
        <v>589</v>
      </c>
      <c r="G48" s="114" t="s">
        <v>590</v>
      </c>
      <c r="H48" s="115" t="s">
        <v>10</v>
      </c>
      <c r="I48" s="114" t="s">
        <v>117</v>
      </c>
      <c r="J48" s="116" t="s">
        <v>25</v>
      </c>
      <c r="K48" s="115" t="s">
        <v>24</v>
      </c>
      <c r="L48" s="80"/>
      <c r="M48" s="87" t="s">
        <v>282</v>
      </c>
    </row>
    <row r="49" spans="1:13" ht="66">
      <c r="A49" s="80"/>
      <c r="B49" s="80"/>
      <c r="C49" s="80">
        <v>1</v>
      </c>
      <c r="D49" s="111" t="s">
        <v>547</v>
      </c>
      <c r="E49" s="112" t="s">
        <v>548</v>
      </c>
      <c r="F49" s="113" t="s">
        <v>589</v>
      </c>
      <c r="G49" s="114" t="s">
        <v>590</v>
      </c>
      <c r="H49" s="115" t="s">
        <v>10</v>
      </c>
      <c r="I49" s="114" t="s">
        <v>567</v>
      </c>
      <c r="J49" s="116" t="s">
        <v>25</v>
      </c>
      <c r="K49" s="115" t="s">
        <v>24</v>
      </c>
      <c r="L49" s="80"/>
      <c r="M49" s="87" t="s">
        <v>282</v>
      </c>
    </row>
    <row r="50" spans="1:13" ht="66">
      <c r="A50" s="80"/>
      <c r="B50" s="80"/>
      <c r="C50" s="80">
        <v>1</v>
      </c>
      <c r="D50" s="111" t="s">
        <v>547</v>
      </c>
      <c r="E50" s="112" t="s">
        <v>548</v>
      </c>
      <c r="F50" s="113" t="s">
        <v>589</v>
      </c>
      <c r="G50" s="114" t="s">
        <v>590</v>
      </c>
      <c r="H50" s="115" t="s">
        <v>10</v>
      </c>
      <c r="I50" s="114" t="s">
        <v>595</v>
      </c>
      <c r="J50" s="116" t="s">
        <v>25</v>
      </c>
      <c r="K50" s="115" t="s">
        <v>24</v>
      </c>
      <c r="L50" s="80">
        <v>1</v>
      </c>
      <c r="M50" s="87" t="s">
        <v>282</v>
      </c>
    </row>
    <row r="51" spans="1:13" ht="79.2">
      <c r="A51" s="80"/>
      <c r="B51" s="80"/>
      <c r="C51" s="80">
        <v>1</v>
      </c>
      <c r="D51" s="111" t="s">
        <v>547</v>
      </c>
      <c r="E51" s="112" t="s">
        <v>548</v>
      </c>
      <c r="F51" s="113" t="s">
        <v>589</v>
      </c>
      <c r="G51" s="114" t="s">
        <v>590</v>
      </c>
      <c r="H51" s="115" t="s">
        <v>10</v>
      </c>
      <c r="I51" s="114" t="s">
        <v>110</v>
      </c>
      <c r="J51" s="116" t="s">
        <v>25</v>
      </c>
      <c r="K51" s="115" t="s">
        <v>24</v>
      </c>
      <c r="L51" s="80">
        <v>1</v>
      </c>
      <c r="M51" s="87" t="s">
        <v>282</v>
      </c>
    </row>
    <row r="52" spans="1:13" ht="92.4">
      <c r="A52" s="80"/>
      <c r="B52" s="80"/>
      <c r="C52" s="80">
        <v>1</v>
      </c>
      <c r="D52" s="111" t="s">
        <v>547</v>
      </c>
      <c r="E52" s="112" t="s">
        <v>548</v>
      </c>
      <c r="F52" s="113" t="s">
        <v>589</v>
      </c>
      <c r="G52" s="114" t="s">
        <v>590</v>
      </c>
      <c r="H52" s="115" t="s">
        <v>10</v>
      </c>
      <c r="I52" s="114" t="s">
        <v>85</v>
      </c>
      <c r="J52" s="116" t="s">
        <v>25</v>
      </c>
      <c r="K52" s="115" t="s">
        <v>24</v>
      </c>
      <c r="L52" s="80">
        <v>1</v>
      </c>
      <c r="M52" s="87" t="s">
        <v>282</v>
      </c>
    </row>
    <row r="53" spans="1:13" s="79" customFormat="1" ht="105.6">
      <c r="A53" s="82"/>
      <c r="B53" s="82">
        <v>1</v>
      </c>
      <c r="C53" s="82">
        <v>1</v>
      </c>
      <c r="D53" s="105" t="s">
        <v>547</v>
      </c>
      <c r="E53" s="106" t="s">
        <v>596</v>
      </c>
      <c r="F53" s="122" t="s">
        <v>597</v>
      </c>
      <c r="G53" s="108" t="s">
        <v>598</v>
      </c>
      <c r="H53" s="109" t="s">
        <v>20</v>
      </c>
      <c r="I53" s="108" t="s">
        <v>599</v>
      </c>
      <c r="J53" s="110" t="s">
        <v>25</v>
      </c>
      <c r="K53" s="109" t="s">
        <v>24</v>
      </c>
      <c r="L53" s="82">
        <v>1</v>
      </c>
      <c r="M53" s="87" t="s">
        <v>282</v>
      </c>
    </row>
    <row r="54" spans="1:13" ht="92.4">
      <c r="A54" s="80"/>
      <c r="B54" s="80"/>
      <c r="C54" s="80">
        <v>1</v>
      </c>
      <c r="D54" s="111" t="s">
        <v>547</v>
      </c>
      <c r="E54" s="112" t="s">
        <v>596</v>
      </c>
      <c r="F54" s="113" t="s">
        <v>597</v>
      </c>
      <c r="G54" s="114" t="s">
        <v>598</v>
      </c>
      <c r="H54" s="115" t="s">
        <v>10</v>
      </c>
      <c r="I54" s="114" t="s">
        <v>600</v>
      </c>
      <c r="J54" s="116" t="s">
        <v>73</v>
      </c>
      <c r="K54" s="115" t="s">
        <v>72</v>
      </c>
      <c r="L54" s="86"/>
      <c r="M54" s="86"/>
    </row>
    <row r="55" spans="1:13" ht="92.4">
      <c r="A55" s="80"/>
      <c r="B55" s="80"/>
      <c r="C55" s="80">
        <v>1</v>
      </c>
      <c r="D55" s="111" t="s">
        <v>547</v>
      </c>
      <c r="E55" s="112" t="s">
        <v>596</v>
      </c>
      <c r="F55" s="113" t="s">
        <v>597</v>
      </c>
      <c r="G55" s="114" t="s">
        <v>598</v>
      </c>
      <c r="H55" s="115" t="s">
        <v>10</v>
      </c>
      <c r="I55" s="114" t="s">
        <v>601</v>
      </c>
      <c r="J55" s="116" t="s">
        <v>84</v>
      </c>
      <c r="K55" s="115" t="s">
        <v>83</v>
      </c>
      <c r="L55" s="86"/>
      <c r="M55" s="86"/>
    </row>
    <row r="56" spans="1:13" ht="92.4">
      <c r="A56" s="80"/>
      <c r="B56" s="80"/>
      <c r="C56" s="80">
        <v>1</v>
      </c>
      <c r="D56" s="111" t="s">
        <v>547</v>
      </c>
      <c r="E56" s="112" t="s">
        <v>596</v>
      </c>
      <c r="F56" s="113" t="s">
        <v>597</v>
      </c>
      <c r="G56" s="114" t="s">
        <v>598</v>
      </c>
      <c r="H56" s="115" t="s">
        <v>10</v>
      </c>
      <c r="I56" s="114" t="s">
        <v>602</v>
      </c>
      <c r="J56" s="116" t="s">
        <v>166</v>
      </c>
      <c r="K56" s="115" t="s">
        <v>583</v>
      </c>
      <c r="L56" s="86"/>
      <c r="M56" s="86"/>
    </row>
    <row r="57" spans="1:13" ht="92.4">
      <c r="A57" s="80"/>
      <c r="B57" s="80"/>
      <c r="C57" s="80">
        <v>1</v>
      </c>
      <c r="D57" s="111" t="s">
        <v>547</v>
      </c>
      <c r="E57" s="112" t="s">
        <v>596</v>
      </c>
      <c r="F57" s="113" t="s">
        <v>597</v>
      </c>
      <c r="G57" s="114" t="s">
        <v>598</v>
      </c>
      <c r="H57" s="115" t="s">
        <v>10</v>
      </c>
      <c r="I57" s="114" t="s">
        <v>198</v>
      </c>
      <c r="J57" s="116" t="s">
        <v>25</v>
      </c>
      <c r="K57" s="115" t="s">
        <v>24</v>
      </c>
      <c r="L57" s="80">
        <v>1</v>
      </c>
      <c r="M57" s="87" t="s">
        <v>282</v>
      </c>
    </row>
    <row r="58" spans="1:13" ht="92.4">
      <c r="A58" s="80"/>
      <c r="B58" s="80"/>
      <c r="C58" s="80">
        <v>1</v>
      </c>
      <c r="D58" s="111" t="s">
        <v>547</v>
      </c>
      <c r="E58" s="112" t="s">
        <v>596</v>
      </c>
      <c r="F58" s="113" t="s">
        <v>597</v>
      </c>
      <c r="G58" s="114" t="s">
        <v>598</v>
      </c>
      <c r="H58" s="115" t="s">
        <v>10</v>
      </c>
      <c r="I58" s="114" t="s">
        <v>603</v>
      </c>
      <c r="J58" s="116" t="s">
        <v>25</v>
      </c>
      <c r="K58" s="115" t="s">
        <v>24</v>
      </c>
      <c r="L58" s="80">
        <v>1</v>
      </c>
      <c r="M58" s="87" t="s">
        <v>282</v>
      </c>
    </row>
    <row r="59" spans="1:13" s="79" customFormat="1" ht="79.2">
      <c r="A59" s="82"/>
      <c r="B59" s="82">
        <v>1</v>
      </c>
      <c r="C59" s="82">
        <v>1</v>
      </c>
      <c r="D59" s="105" t="s">
        <v>569</v>
      </c>
      <c r="E59" s="106" t="s">
        <v>596</v>
      </c>
      <c r="F59" s="122" t="s">
        <v>604</v>
      </c>
      <c r="G59" s="108" t="s">
        <v>605</v>
      </c>
      <c r="H59" s="109" t="s">
        <v>20</v>
      </c>
      <c r="I59" s="108" t="s">
        <v>219</v>
      </c>
      <c r="J59" s="110" t="s">
        <v>90</v>
      </c>
      <c r="K59" s="109" t="s">
        <v>89</v>
      </c>
      <c r="L59" s="90"/>
      <c r="M59" s="90"/>
    </row>
    <row r="60" spans="1:13" ht="52.8">
      <c r="A60" s="80"/>
      <c r="B60" s="80"/>
      <c r="C60" s="80">
        <v>1</v>
      </c>
      <c r="D60" s="111" t="s">
        <v>569</v>
      </c>
      <c r="E60" s="112" t="s">
        <v>596</v>
      </c>
      <c r="F60" s="113" t="s">
        <v>604</v>
      </c>
      <c r="G60" s="114" t="s">
        <v>605</v>
      </c>
      <c r="H60" s="115" t="s">
        <v>10</v>
      </c>
      <c r="I60" s="114" t="s">
        <v>606</v>
      </c>
      <c r="J60" s="116" t="s">
        <v>73</v>
      </c>
      <c r="K60" s="115" t="s">
        <v>72</v>
      </c>
      <c r="L60" s="86"/>
      <c r="M60" s="86"/>
    </row>
    <row r="61" spans="1:13" ht="52.8">
      <c r="A61" s="80"/>
      <c r="B61" s="80"/>
      <c r="C61" s="80">
        <v>1</v>
      </c>
      <c r="D61" s="111" t="s">
        <v>569</v>
      </c>
      <c r="E61" s="112" t="s">
        <v>596</v>
      </c>
      <c r="F61" s="113" t="s">
        <v>604</v>
      </c>
      <c r="G61" s="114" t="s">
        <v>605</v>
      </c>
      <c r="H61" s="115" t="s">
        <v>10</v>
      </c>
      <c r="I61" s="114" t="s">
        <v>488</v>
      </c>
      <c r="J61" s="116" t="s">
        <v>73</v>
      </c>
      <c r="K61" s="115" t="s">
        <v>72</v>
      </c>
      <c r="L61" s="86"/>
      <c r="M61" s="86"/>
    </row>
    <row r="62" spans="1:13" ht="66">
      <c r="A62" s="80"/>
      <c r="B62" s="80"/>
      <c r="C62" s="80">
        <v>1</v>
      </c>
      <c r="D62" s="111" t="s">
        <v>569</v>
      </c>
      <c r="E62" s="112" t="s">
        <v>596</v>
      </c>
      <c r="F62" s="113" t="s">
        <v>604</v>
      </c>
      <c r="G62" s="114" t="s">
        <v>605</v>
      </c>
      <c r="H62" s="115" t="s">
        <v>10</v>
      </c>
      <c r="I62" s="114" t="s">
        <v>490</v>
      </c>
      <c r="J62" s="116" t="s">
        <v>90</v>
      </c>
      <c r="K62" s="115" t="s">
        <v>89</v>
      </c>
      <c r="L62" s="86"/>
      <c r="M62" s="86"/>
    </row>
    <row r="63" spans="1:13" ht="52.8">
      <c r="A63" s="80"/>
      <c r="B63" s="80"/>
      <c r="C63" s="80">
        <v>1</v>
      </c>
      <c r="D63" s="111" t="s">
        <v>569</v>
      </c>
      <c r="E63" s="112" t="s">
        <v>596</v>
      </c>
      <c r="F63" s="113" t="s">
        <v>604</v>
      </c>
      <c r="G63" s="114" t="s">
        <v>605</v>
      </c>
      <c r="H63" s="115" t="s">
        <v>10</v>
      </c>
      <c r="I63" s="114" t="s">
        <v>607</v>
      </c>
      <c r="J63" s="116" t="s">
        <v>19</v>
      </c>
      <c r="K63" s="115" t="s">
        <v>18</v>
      </c>
      <c r="L63" s="86"/>
      <c r="M63" s="86"/>
    </row>
    <row r="64" spans="1:13" ht="52.8">
      <c r="A64" s="80"/>
      <c r="B64" s="80"/>
      <c r="C64" s="80">
        <v>1</v>
      </c>
      <c r="D64" s="111" t="s">
        <v>569</v>
      </c>
      <c r="E64" s="112" t="s">
        <v>596</v>
      </c>
      <c r="F64" s="113" t="s">
        <v>604</v>
      </c>
      <c r="G64" s="114" t="s">
        <v>605</v>
      </c>
      <c r="H64" s="115" t="s">
        <v>10</v>
      </c>
      <c r="I64" s="114" t="s">
        <v>608</v>
      </c>
      <c r="J64" s="116" t="s">
        <v>19</v>
      </c>
      <c r="K64" s="115" t="s">
        <v>18</v>
      </c>
      <c r="L64" s="86"/>
      <c r="M64" s="86"/>
    </row>
    <row r="65" spans="1:13" ht="52.8">
      <c r="A65" s="80"/>
      <c r="B65" s="80"/>
      <c r="C65" s="80">
        <v>1</v>
      </c>
      <c r="D65" s="111" t="s">
        <v>569</v>
      </c>
      <c r="E65" s="112" t="s">
        <v>596</v>
      </c>
      <c r="F65" s="113" t="s">
        <v>604</v>
      </c>
      <c r="G65" s="114" t="s">
        <v>605</v>
      </c>
      <c r="H65" s="115" t="s">
        <v>10</v>
      </c>
      <c r="I65" s="114" t="s">
        <v>179</v>
      </c>
      <c r="J65" s="116" t="s">
        <v>19</v>
      </c>
      <c r="K65" s="115" t="s">
        <v>18</v>
      </c>
      <c r="L65" s="86"/>
      <c r="M65" s="86"/>
    </row>
    <row r="66" spans="1:13" ht="66">
      <c r="A66" s="80"/>
      <c r="B66" s="80"/>
      <c r="C66" s="80">
        <v>1</v>
      </c>
      <c r="D66" s="111" t="s">
        <v>569</v>
      </c>
      <c r="E66" s="112" t="s">
        <v>596</v>
      </c>
      <c r="F66" s="113" t="s">
        <v>604</v>
      </c>
      <c r="G66" s="114" t="s">
        <v>605</v>
      </c>
      <c r="H66" s="115" t="s">
        <v>10</v>
      </c>
      <c r="I66" s="114" t="s">
        <v>609</v>
      </c>
      <c r="J66" s="116" t="s">
        <v>19</v>
      </c>
      <c r="K66" s="115" t="s">
        <v>18</v>
      </c>
      <c r="L66" s="86"/>
      <c r="M66" s="86"/>
    </row>
    <row r="67" spans="1:13" ht="79.2">
      <c r="A67" s="80"/>
      <c r="B67" s="80"/>
      <c r="C67" s="80">
        <v>1</v>
      </c>
      <c r="D67" s="111" t="s">
        <v>569</v>
      </c>
      <c r="E67" s="112" t="s">
        <v>596</v>
      </c>
      <c r="F67" s="113" t="s">
        <v>604</v>
      </c>
      <c r="G67" s="114" t="s">
        <v>605</v>
      </c>
      <c r="H67" s="115" t="s">
        <v>10</v>
      </c>
      <c r="I67" s="114" t="s">
        <v>492</v>
      </c>
      <c r="J67" s="116" t="s">
        <v>19</v>
      </c>
      <c r="K67" s="115" t="s">
        <v>18</v>
      </c>
      <c r="L67" s="86"/>
      <c r="M67" s="86"/>
    </row>
    <row r="68" spans="1:13" ht="66">
      <c r="A68" s="80"/>
      <c r="B68" s="80"/>
      <c r="C68" s="80">
        <v>1</v>
      </c>
      <c r="D68" s="111" t="s">
        <v>569</v>
      </c>
      <c r="E68" s="112" t="s">
        <v>596</v>
      </c>
      <c r="F68" s="113" t="s">
        <v>604</v>
      </c>
      <c r="G68" s="114" t="s">
        <v>605</v>
      </c>
      <c r="H68" s="115" t="s">
        <v>10</v>
      </c>
      <c r="I68" s="114" t="s">
        <v>610</v>
      </c>
      <c r="J68" s="116" t="s">
        <v>19</v>
      </c>
      <c r="K68" s="115" t="s">
        <v>18</v>
      </c>
      <c r="L68" s="86"/>
      <c r="M68" s="86"/>
    </row>
    <row r="69" spans="1:13" ht="145.19999999999999">
      <c r="A69" s="80"/>
      <c r="B69" s="80"/>
      <c r="C69" s="80">
        <v>1</v>
      </c>
      <c r="D69" s="111" t="s">
        <v>569</v>
      </c>
      <c r="E69" s="112" t="s">
        <v>596</v>
      </c>
      <c r="F69" s="113" t="s">
        <v>604</v>
      </c>
      <c r="G69" s="114" t="s">
        <v>605</v>
      </c>
      <c r="H69" s="115" t="s">
        <v>10</v>
      </c>
      <c r="I69" s="114" t="s">
        <v>611</v>
      </c>
      <c r="J69" s="116" t="s">
        <v>25</v>
      </c>
      <c r="K69" s="115" t="s">
        <v>24</v>
      </c>
      <c r="L69" s="80">
        <v>1</v>
      </c>
      <c r="M69" s="87" t="s">
        <v>443</v>
      </c>
    </row>
    <row r="70" spans="1:13" ht="52.8">
      <c r="A70" s="80"/>
      <c r="B70" s="80"/>
      <c r="C70" s="80">
        <v>1</v>
      </c>
      <c r="D70" s="111" t="s">
        <v>569</v>
      </c>
      <c r="E70" s="112" t="s">
        <v>596</v>
      </c>
      <c r="F70" s="113" t="s">
        <v>604</v>
      </c>
      <c r="G70" s="114" t="s">
        <v>605</v>
      </c>
      <c r="H70" s="115" t="s">
        <v>10</v>
      </c>
      <c r="I70" s="114" t="s">
        <v>160</v>
      </c>
      <c r="J70" s="116" t="s">
        <v>25</v>
      </c>
      <c r="K70" s="115" t="s">
        <v>24</v>
      </c>
      <c r="L70" s="80">
        <v>1</v>
      </c>
      <c r="M70" s="87" t="s">
        <v>282</v>
      </c>
    </row>
    <row r="71" spans="1:13" ht="79.2">
      <c r="A71" s="80"/>
      <c r="B71" s="80"/>
      <c r="C71" s="80">
        <v>1</v>
      </c>
      <c r="D71" s="111" t="s">
        <v>569</v>
      </c>
      <c r="E71" s="112" t="s">
        <v>596</v>
      </c>
      <c r="F71" s="113" t="s">
        <v>604</v>
      </c>
      <c r="G71" s="114" t="s">
        <v>605</v>
      </c>
      <c r="H71" s="115" t="s">
        <v>10</v>
      </c>
      <c r="I71" s="114" t="s">
        <v>612</v>
      </c>
      <c r="J71" s="116" t="s">
        <v>25</v>
      </c>
      <c r="K71" s="115" t="s">
        <v>24</v>
      </c>
      <c r="L71" s="80">
        <v>1</v>
      </c>
      <c r="M71" s="87" t="s">
        <v>443</v>
      </c>
    </row>
    <row r="72" spans="1:13" ht="52.8">
      <c r="A72" s="80"/>
      <c r="B72" s="80"/>
      <c r="C72" s="80">
        <v>1</v>
      </c>
      <c r="D72" s="111" t="s">
        <v>569</v>
      </c>
      <c r="E72" s="112" t="s">
        <v>596</v>
      </c>
      <c r="F72" s="113" t="s">
        <v>604</v>
      </c>
      <c r="G72" s="114" t="s">
        <v>605</v>
      </c>
      <c r="H72" s="115" t="s">
        <v>10</v>
      </c>
      <c r="I72" s="114" t="s">
        <v>559</v>
      </c>
      <c r="J72" s="116" t="s">
        <v>25</v>
      </c>
      <c r="K72" s="115" t="s">
        <v>24</v>
      </c>
      <c r="L72" s="80"/>
      <c r="M72" s="87" t="s">
        <v>282</v>
      </c>
    </row>
    <row r="73" spans="1:13" ht="43.95" customHeight="1">
      <c r="A73" s="80"/>
      <c r="B73" s="80"/>
      <c r="C73" s="80">
        <v>1</v>
      </c>
      <c r="D73" s="111" t="s">
        <v>569</v>
      </c>
      <c r="E73" s="112" t="s">
        <v>596</v>
      </c>
      <c r="F73" s="113" t="s">
        <v>604</v>
      </c>
      <c r="G73" s="114" t="s">
        <v>605</v>
      </c>
      <c r="H73" s="115" t="s">
        <v>10</v>
      </c>
      <c r="I73" s="114" t="s">
        <v>170</v>
      </c>
      <c r="J73" s="116" t="s">
        <v>25</v>
      </c>
      <c r="K73" s="115" t="s">
        <v>24</v>
      </c>
      <c r="L73" s="80">
        <v>1</v>
      </c>
      <c r="M73" s="87" t="s">
        <v>282</v>
      </c>
    </row>
    <row r="74" spans="1:13" s="79" customFormat="1" ht="118.8">
      <c r="A74" s="82"/>
      <c r="B74" s="82">
        <v>1</v>
      </c>
      <c r="C74" s="82">
        <v>1</v>
      </c>
      <c r="D74" s="105" t="s">
        <v>613</v>
      </c>
      <c r="E74" s="106" t="s">
        <v>596</v>
      </c>
      <c r="F74" s="107" t="s">
        <v>614</v>
      </c>
      <c r="G74" s="108" t="s">
        <v>615</v>
      </c>
      <c r="H74" s="109" t="s">
        <v>20</v>
      </c>
      <c r="I74" s="108" t="s">
        <v>616</v>
      </c>
      <c r="J74" s="110" t="s">
        <v>25</v>
      </c>
      <c r="K74" s="109" t="s">
        <v>24</v>
      </c>
      <c r="L74" s="82">
        <v>1</v>
      </c>
      <c r="M74" s="87" t="s">
        <v>282</v>
      </c>
    </row>
    <row r="75" spans="1:13" ht="105.6">
      <c r="A75" s="80"/>
      <c r="B75" s="80"/>
      <c r="C75" s="80">
        <v>1</v>
      </c>
      <c r="D75" s="111" t="s">
        <v>613</v>
      </c>
      <c r="E75" s="112" t="s">
        <v>596</v>
      </c>
      <c r="F75" s="123" t="s">
        <v>614</v>
      </c>
      <c r="G75" s="114" t="s">
        <v>615</v>
      </c>
      <c r="H75" s="115" t="s">
        <v>10</v>
      </c>
      <c r="I75" s="114" t="s">
        <v>218</v>
      </c>
      <c r="J75" s="116" t="s">
        <v>146</v>
      </c>
      <c r="K75" s="115" t="s">
        <v>145</v>
      </c>
      <c r="L75" s="86"/>
      <c r="M75" s="86"/>
    </row>
    <row r="76" spans="1:13" ht="105.6">
      <c r="A76" s="80"/>
      <c r="B76" s="80"/>
      <c r="C76" s="80">
        <v>1</v>
      </c>
      <c r="D76" s="111" t="s">
        <v>613</v>
      </c>
      <c r="E76" s="112" t="s">
        <v>596</v>
      </c>
      <c r="F76" s="123" t="s">
        <v>614</v>
      </c>
      <c r="G76" s="114" t="s">
        <v>615</v>
      </c>
      <c r="H76" s="115" t="s">
        <v>10</v>
      </c>
      <c r="I76" s="114" t="s">
        <v>617</v>
      </c>
      <c r="J76" s="116" t="s">
        <v>156</v>
      </c>
      <c r="K76" s="115" t="s">
        <v>564</v>
      </c>
      <c r="L76" s="86"/>
      <c r="M76" s="86"/>
    </row>
    <row r="77" spans="1:13" ht="105.6">
      <c r="A77" s="80"/>
      <c r="B77" s="80"/>
      <c r="C77" s="80">
        <v>1</v>
      </c>
      <c r="D77" s="111" t="s">
        <v>613</v>
      </c>
      <c r="E77" s="112" t="s">
        <v>596</v>
      </c>
      <c r="F77" s="123" t="s">
        <v>614</v>
      </c>
      <c r="G77" s="114" t="s">
        <v>615</v>
      </c>
      <c r="H77" s="115" t="s">
        <v>10</v>
      </c>
      <c r="I77" s="114" t="s">
        <v>618</v>
      </c>
      <c r="J77" s="116" t="s">
        <v>156</v>
      </c>
      <c r="K77" s="115" t="s">
        <v>564</v>
      </c>
      <c r="L77" s="86"/>
      <c r="M77" s="86"/>
    </row>
    <row r="78" spans="1:13" ht="105.6">
      <c r="A78" s="80"/>
      <c r="B78" s="80"/>
      <c r="C78" s="80">
        <v>1</v>
      </c>
      <c r="D78" s="111" t="s">
        <v>613</v>
      </c>
      <c r="E78" s="112" t="s">
        <v>596</v>
      </c>
      <c r="F78" s="123" t="s">
        <v>614</v>
      </c>
      <c r="G78" s="114" t="s">
        <v>615</v>
      </c>
      <c r="H78" s="115" t="s">
        <v>10</v>
      </c>
      <c r="I78" s="114" t="s">
        <v>619</v>
      </c>
      <c r="J78" s="116" t="s">
        <v>148</v>
      </c>
      <c r="K78" s="115" t="s">
        <v>147</v>
      </c>
      <c r="L78" s="86"/>
      <c r="M78" s="86"/>
    </row>
    <row r="79" spans="1:13" ht="105.6">
      <c r="A79" s="80"/>
      <c r="B79" s="80"/>
      <c r="C79" s="80">
        <v>1</v>
      </c>
      <c r="D79" s="111" t="s">
        <v>613</v>
      </c>
      <c r="E79" s="112" t="s">
        <v>596</v>
      </c>
      <c r="F79" s="123" t="s">
        <v>614</v>
      </c>
      <c r="G79" s="114" t="s">
        <v>615</v>
      </c>
      <c r="H79" s="115" t="s">
        <v>10</v>
      </c>
      <c r="I79" s="114" t="s">
        <v>620</v>
      </c>
      <c r="J79" s="116" t="s">
        <v>148</v>
      </c>
      <c r="K79" s="115" t="s">
        <v>147</v>
      </c>
      <c r="L79" s="86"/>
      <c r="M79" s="86"/>
    </row>
    <row r="80" spans="1:13" ht="105.6">
      <c r="A80" s="80"/>
      <c r="B80" s="80"/>
      <c r="C80" s="80">
        <v>1</v>
      </c>
      <c r="D80" s="111" t="s">
        <v>613</v>
      </c>
      <c r="E80" s="112" t="s">
        <v>596</v>
      </c>
      <c r="F80" s="123" t="s">
        <v>614</v>
      </c>
      <c r="G80" s="114" t="s">
        <v>615</v>
      </c>
      <c r="H80" s="115" t="s">
        <v>10</v>
      </c>
      <c r="I80" s="114" t="s">
        <v>621</v>
      </c>
      <c r="J80" s="116" t="s">
        <v>103</v>
      </c>
      <c r="K80" s="115" t="s">
        <v>622</v>
      </c>
      <c r="L80" s="86"/>
      <c r="M80" s="86"/>
    </row>
    <row r="81" spans="1:13" ht="105.6">
      <c r="A81" s="80"/>
      <c r="B81" s="80"/>
      <c r="C81" s="80">
        <v>1</v>
      </c>
      <c r="D81" s="111" t="s">
        <v>613</v>
      </c>
      <c r="E81" s="112" t="s">
        <v>596</v>
      </c>
      <c r="F81" s="123" t="s">
        <v>614</v>
      </c>
      <c r="G81" s="114" t="s">
        <v>615</v>
      </c>
      <c r="H81" s="115" t="s">
        <v>10</v>
      </c>
      <c r="I81" s="114" t="s">
        <v>623</v>
      </c>
      <c r="J81" s="116" t="s">
        <v>25</v>
      </c>
      <c r="K81" s="115" t="s">
        <v>24</v>
      </c>
      <c r="L81" s="80">
        <v>1</v>
      </c>
      <c r="M81" s="87" t="s">
        <v>282</v>
      </c>
    </row>
    <row r="82" spans="1:13" ht="105.6">
      <c r="A82" s="80"/>
      <c r="B82" s="80"/>
      <c r="C82" s="80">
        <v>1</v>
      </c>
      <c r="D82" s="111" t="s">
        <v>613</v>
      </c>
      <c r="E82" s="112" t="s">
        <v>596</v>
      </c>
      <c r="F82" s="123" t="s">
        <v>614</v>
      </c>
      <c r="G82" s="114" t="s">
        <v>615</v>
      </c>
      <c r="H82" s="115" t="s">
        <v>10</v>
      </c>
      <c r="I82" s="114" t="s">
        <v>624</v>
      </c>
      <c r="J82" s="116" t="s">
        <v>25</v>
      </c>
      <c r="K82" s="115" t="s">
        <v>24</v>
      </c>
      <c r="L82" s="80">
        <v>1</v>
      </c>
      <c r="M82" s="87" t="s">
        <v>282</v>
      </c>
    </row>
    <row r="83" spans="1:13" ht="105.6">
      <c r="A83" s="80"/>
      <c r="B83" s="80"/>
      <c r="C83" s="80">
        <v>1</v>
      </c>
      <c r="D83" s="111" t="s">
        <v>613</v>
      </c>
      <c r="E83" s="112" t="s">
        <v>596</v>
      </c>
      <c r="F83" s="123" t="s">
        <v>614</v>
      </c>
      <c r="G83" s="114" t="s">
        <v>615</v>
      </c>
      <c r="H83" s="115" t="s">
        <v>10</v>
      </c>
      <c r="I83" s="114" t="s">
        <v>94</v>
      </c>
      <c r="J83" s="116" t="s">
        <v>25</v>
      </c>
      <c r="K83" s="115" t="s">
        <v>24</v>
      </c>
      <c r="L83" s="80">
        <v>1</v>
      </c>
      <c r="M83" s="87" t="s">
        <v>282</v>
      </c>
    </row>
    <row r="84" spans="1:13" ht="105.6">
      <c r="A84" s="80"/>
      <c r="B84" s="80"/>
      <c r="C84" s="80">
        <v>1</v>
      </c>
      <c r="D84" s="111" t="s">
        <v>613</v>
      </c>
      <c r="E84" s="112" t="s">
        <v>596</v>
      </c>
      <c r="F84" s="123" t="s">
        <v>614</v>
      </c>
      <c r="G84" s="114" t="s">
        <v>615</v>
      </c>
      <c r="H84" s="115" t="s">
        <v>10</v>
      </c>
      <c r="I84" s="114" t="s">
        <v>625</v>
      </c>
      <c r="J84" s="116" t="s">
        <v>25</v>
      </c>
      <c r="K84" s="115" t="s">
        <v>24</v>
      </c>
      <c r="L84" s="80">
        <v>1</v>
      </c>
      <c r="M84" s="87" t="s">
        <v>282</v>
      </c>
    </row>
    <row r="85" spans="1:13" ht="118.8">
      <c r="A85" s="80"/>
      <c r="B85" s="80"/>
      <c r="C85" s="80">
        <v>1</v>
      </c>
      <c r="D85" s="111" t="s">
        <v>613</v>
      </c>
      <c r="E85" s="112" t="s">
        <v>596</v>
      </c>
      <c r="F85" s="123" t="s">
        <v>614</v>
      </c>
      <c r="G85" s="114" t="s">
        <v>615</v>
      </c>
      <c r="H85" s="115" t="s">
        <v>10</v>
      </c>
      <c r="I85" s="114" t="s">
        <v>626</v>
      </c>
      <c r="J85" s="116" t="s">
        <v>25</v>
      </c>
      <c r="K85" s="115" t="s">
        <v>24</v>
      </c>
      <c r="L85" s="80">
        <v>1</v>
      </c>
      <c r="M85" s="87" t="s">
        <v>443</v>
      </c>
    </row>
    <row r="86" spans="1:13" ht="105.6">
      <c r="A86" s="80"/>
      <c r="B86" s="80"/>
      <c r="C86" s="80">
        <v>1</v>
      </c>
      <c r="D86" s="111" t="s">
        <v>613</v>
      </c>
      <c r="E86" s="112" t="s">
        <v>596</v>
      </c>
      <c r="F86" s="123" t="s">
        <v>614</v>
      </c>
      <c r="G86" s="114" t="s">
        <v>615</v>
      </c>
      <c r="H86" s="115" t="s">
        <v>10</v>
      </c>
      <c r="I86" s="114" t="s">
        <v>627</v>
      </c>
      <c r="J86" s="116" t="s">
        <v>25</v>
      </c>
      <c r="K86" s="115" t="s">
        <v>24</v>
      </c>
      <c r="L86" s="80">
        <v>1</v>
      </c>
      <c r="M86" s="87" t="s">
        <v>628</v>
      </c>
    </row>
    <row r="87" spans="1:13" ht="118.8">
      <c r="A87" s="80"/>
      <c r="B87" s="80"/>
      <c r="C87" s="80">
        <v>1</v>
      </c>
      <c r="D87" s="111" t="s">
        <v>613</v>
      </c>
      <c r="E87" s="112" t="s">
        <v>596</v>
      </c>
      <c r="F87" s="123" t="s">
        <v>614</v>
      </c>
      <c r="G87" s="114" t="s">
        <v>615</v>
      </c>
      <c r="H87" s="115" t="s">
        <v>10</v>
      </c>
      <c r="I87" s="114" t="s">
        <v>629</v>
      </c>
      <c r="J87" s="116" t="s">
        <v>25</v>
      </c>
      <c r="K87" s="115" t="s">
        <v>24</v>
      </c>
      <c r="L87" s="80">
        <v>1</v>
      </c>
      <c r="M87" s="87" t="s">
        <v>628</v>
      </c>
    </row>
    <row r="88" spans="1:13" s="93" customFormat="1" ht="66">
      <c r="A88" s="91"/>
      <c r="B88" s="91">
        <v>1</v>
      </c>
      <c r="C88" s="91">
        <v>1</v>
      </c>
      <c r="D88" s="105" t="s">
        <v>569</v>
      </c>
      <c r="E88" s="106" t="s">
        <v>596</v>
      </c>
      <c r="F88" s="107" t="s">
        <v>630</v>
      </c>
      <c r="G88" s="108" t="s">
        <v>631</v>
      </c>
      <c r="H88" s="109" t="s">
        <v>20</v>
      </c>
      <c r="I88" s="108" t="s">
        <v>211</v>
      </c>
      <c r="J88" s="110" t="s">
        <v>137</v>
      </c>
      <c r="K88" s="109" t="s">
        <v>136</v>
      </c>
      <c r="L88" s="92"/>
      <c r="M88" s="92"/>
    </row>
    <row r="89" spans="1:13" ht="66">
      <c r="A89" s="80"/>
      <c r="B89" s="80"/>
      <c r="C89" s="80">
        <v>1</v>
      </c>
      <c r="D89" s="111" t="s">
        <v>569</v>
      </c>
      <c r="E89" s="112" t="s">
        <v>596</v>
      </c>
      <c r="F89" s="123" t="s">
        <v>630</v>
      </c>
      <c r="G89" s="114" t="s">
        <v>631</v>
      </c>
      <c r="H89" s="115" t="s">
        <v>10</v>
      </c>
      <c r="I89" s="114" t="s">
        <v>601</v>
      </c>
      <c r="J89" s="116" t="s">
        <v>84</v>
      </c>
      <c r="K89" s="115" t="s">
        <v>83</v>
      </c>
      <c r="L89" s="86"/>
      <c r="M89" s="86"/>
    </row>
    <row r="90" spans="1:13" ht="66">
      <c r="A90" s="80"/>
      <c r="B90" s="80"/>
      <c r="C90" s="80">
        <v>1</v>
      </c>
      <c r="D90" s="111" t="s">
        <v>569</v>
      </c>
      <c r="E90" s="112" t="s">
        <v>596</v>
      </c>
      <c r="F90" s="123" t="s">
        <v>630</v>
      </c>
      <c r="G90" s="114" t="s">
        <v>631</v>
      </c>
      <c r="H90" s="115" t="s">
        <v>10</v>
      </c>
      <c r="I90" s="114" t="s">
        <v>632</v>
      </c>
      <c r="J90" s="116" t="s">
        <v>143</v>
      </c>
      <c r="K90" s="115" t="s">
        <v>142</v>
      </c>
      <c r="L90" s="86"/>
      <c r="M90" s="86"/>
    </row>
    <row r="91" spans="1:13" ht="66">
      <c r="A91" s="80"/>
      <c r="B91" s="80"/>
      <c r="C91" s="80">
        <v>1</v>
      </c>
      <c r="D91" s="111" t="s">
        <v>569</v>
      </c>
      <c r="E91" s="112" t="s">
        <v>596</v>
      </c>
      <c r="F91" s="123" t="s">
        <v>630</v>
      </c>
      <c r="G91" s="114" t="s">
        <v>631</v>
      </c>
      <c r="H91" s="115" t="s">
        <v>10</v>
      </c>
      <c r="I91" s="114" t="s">
        <v>494</v>
      </c>
      <c r="J91" s="116" t="s">
        <v>19</v>
      </c>
      <c r="K91" s="115" t="s">
        <v>18</v>
      </c>
      <c r="L91" s="86"/>
      <c r="M91" s="86"/>
    </row>
    <row r="92" spans="1:13" ht="66">
      <c r="A92" s="80"/>
      <c r="B92" s="80"/>
      <c r="C92" s="80">
        <v>1</v>
      </c>
      <c r="D92" s="111" t="s">
        <v>569</v>
      </c>
      <c r="E92" s="112" t="s">
        <v>596</v>
      </c>
      <c r="F92" s="123" t="s">
        <v>630</v>
      </c>
      <c r="G92" s="114" t="s">
        <v>631</v>
      </c>
      <c r="H92" s="115" t="s">
        <v>10</v>
      </c>
      <c r="I92" s="114" t="s">
        <v>586</v>
      </c>
      <c r="J92" s="116" t="s">
        <v>19</v>
      </c>
      <c r="K92" s="115" t="s">
        <v>18</v>
      </c>
      <c r="L92" s="86"/>
      <c r="M92" s="86"/>
    </row>
    <row r="93" spans="1:13" ht="66">
      <c r="A93" s="80"/>
      <c r="B93" s="80"/>
      <c r="C93" s="80">
        <v>1</v>
      </c>
      <c r="D93" s="111" t="s">
        <v>569</v>
      </c>
      <c r="E93" s="112" t="s">
        <v>596</v>
      </c>
      <c r="F93" s="123" t="s">
        <v>630</v>
      </c>
      <c r="G93" s="114" t="s">
        <v>631</v>
      </c>
      <c r="H93" s="115" t="s">
        <v>10</v>
      </c>
      <c r="I93" s="114" t="s">
        <v>171</v>
      </c>
      <c r="J93" s="116" t="s">
        <v>19</v>
      </c>
      <c r="K93" s="115" t="s">
        <v>18</v>
      </c>
      <c r="L93" s="86"/>
      <c r="M93" s="86"/>
    </row>
    <row r="94" spans="1:13" ht="66">
      <c r="A94" s="80"/>
      <c r="B94" s="80"/>
      <c r="C94" s="80">
        <v>1</v>
      </c>
      <c r="D94" s="111" t="s">
        <v>569</v>
      </c>
      <c r="E94" s="112" t="s">
        <v>596</v>
      </c>
      <c r="F94" s="123" t="s">
        <v>630</v>
      </c>
      <c r="G94" s="114" t="s">
        <v>631</v>
      </c>
      <c r="H94" s="115" t="s">
        <v>10</v>
      </c>
      <c r="I94" s="114" t="s">
        <v>633</v>
      </c>
      <c r="J94" s="116" t="s">
        <v>25</v>
      </c>
      <c r="K94" s="115" t="s">
        <v>24</v>
      </c>
      <c r="L94" s="80">
        <v>1</v>
      </c>
      <c r="M94" s="87" t="s">
        <v>282</v>
      </c>
    </row>
    <row r="95" spans="1:13" ht="66">
      <c r="A95" s="80"/>
      <c r="B95" s="80"/>
      <c r="C95" s="80">
        <v>1</v>
      </c>
      <c r="D95" s="111" t="s">
        <v>569</v>
      </c>
      <c r="E95" s="112" t="s">
        <v>596</v>
      </c>
      <c r="F95" s="123" t="s">
        <v>630</v>
      </c>
      <c r="G95" s="114" t="s">
        <v>631</v>
      </c>
      <c r="H95" s="115" t="s">
        <v>10</v>
      </c>
      <c r="I95" s="114" t="s">
        <v>189</v>
      </c>
      <c r="J95" s="116" t="s">
        <v>25</v>
      </c>
      <c r="K95" s="115" t="s">
        <v>24</v>
      </c>
      <c r="L95" s="80"/>
      <c r="M95" s="87" t="s">
        <v>282</v>
      </c>
    </row>
    <row r="96" spans="1:13" ht="66">
      <c r="A96" s="80"/>
      <c r="B96" s="80"/>
      <c r="C96" s="80">
        <v>1</v>
      </c>
      <c r="D96" s="111" t="s">
        <v>569</v>
      </c>
      <c r="E96" s="112" t="s">
        <v>596</v>
      </c>
      <c r="F96" s="123" t="s">
        <v>630</v>
      </c>
      <c r="G96" s="114" t="s">
        <v>631</v>
      </c>
      <c r="H96" s="115" t="s">
        <v>10</v>
      </c>
      <c r="I96" s="114" t="s">
        <v>167</v>
      </c>
      <c r="J96" s="116" t="s">
        <v>25</v>
      </c>
      <c r="K96" s="115" t="s">
        <v>24</v>
      </c>
      <c r="L96" s="80">
        <v>1</v>
      </c>
      <c r="M96" s="87" t="s">
        <v>282</v>
      </c>
    </row>
    <row r="97" spans="1:13" s="93" customFormat="1" ht="52.8">
      <c r="A97" s="91"/>
      <c r="B97" s="91">
        <v>1</v>
      </c>
      <c r="C97" s="91">
        <v>1</v>
      </c>
      <c r="D97" s="105" t="s">
        <v>547</v>
      </c>
      <c r="E97" s="106" t="s">
        <v>596</v>
      </c>
      <c r="F97" s="107" t="s">
        <v>634</v>
      </c>
      <c r="G97" s="108" t="s">
        <v>635</v>
      </c>
      <c r="H97" s="109" t="s">
        <v>20</v>
      </c>
      <c r="I97" s="108" t="s">
        <v>636</v>
      </c>
      <c r="J97" s="110" t="s">
        <v>82</v>
      </c>
      <c r="K97" s="109" t="s">
        <v>637</v>
      </c>
      <c r="L97" s="92"/>
      <c r="M97" s="92"/>
    </row>
    <row r="98" spans="1:13" ht="52.8">
      <c r="A98" s="80"/>
      <c r="B98" s="80"/>
      <c r="C98" s="80">
        <v>1</v>
      </c>
      <c r="D98" s="111" t="s">
        <v>547</v>
      </c>
      <c r="E98" s="112" t="s">
        <v>596</v>
      </c>
      <c r="F98" s="123" t="s">
        <v>634</v>
      </c>
      <c r="G98" s="114" t="s">
        <v>635</v>
      </c>
      <c r="H98" s="115" t="s">
        <v>10</v>
      </c>
      <c r="I98" s="114" t="s">
        <v>219</v>
      </c>
      <c r="J98" s="116" t="s">
        <v>90</v>
      </c>
      <c r="K98" s="115" t="s">
        <v>89</v>
      </c>
      <c r="L98" s="86"/>
      <c r="M98" s="86"/>
    </row>
    <row r="99" spans="1:13" ht="52.8">
      <c r="A99" s="80"/>
      <c r="B99" s="80"/>
      <c r="C99" s="80">
        <v>1</v>
      </c>
      <c r="D99" s="111" t="s">
        <v>547</v>
      </c>
      <c r="E99" s="112" t="s">
        <v>596</v>
      </c>
      <c r="F99" s="123" t="s">
        <v>634</v>
      </c>
      <c r="G99" s="114" t="s">
        <v>635</v>
      </c>
      <c r="H99" s="115" t="s">
        <v>10</v>
      </c>
      <c r="I99" s="114" t="s">
        <v>122</v>
      </c>
      <c r="J99" s="116" t="s">
        <v>25</v>
      </c>
      <c r="K99" s="115" t="s">
        <v>24</v>
      </c>
      <c r="L99" s="80">
        <v>1</v>
      </c>
      <c r="M99" s="87" t="s">
        <v>282</v>
      </c>
    </row>
    <row r="100" spans="1:13" ht="39.6">
      <c r="A100" s="80"/>
      <c r="B100" s="80"/>
      <c r="C100" s="80">
        <v>1</v>
      </c>
      <c r="D100" s="111" t="s">
        <v>547</v>
      </c>
      <c r="E100" s="112" t="s">
        <v>596</v>
      </c>
      <c r="F100" s="123" t="s">
        <v>634</v>
      </c>
      <c r="G100" s="114" t="s">
        <v>635</v>
      </c>
      <c r="H100" s="115" t="s">
        <v>10</v>
      </c>
      <c r="I100" s="114" t="s">
        <v>638</v>
      </c>
      <c r="J100" s="116" t="s">
        <v>25</v>
      </c>
      <c r="K100" s="115" t="s">
        <v>24</v>
      </c>
      <c r="L100" s="80">
        <v>1</v>
      </c>
      <c r="M100" s="87" t="s">
        <v>282</v>
      </c>
    </row>
    <row r="101" spans="1:13" ht="52.8">
      <c r="A101" s="80"/>
      <c r="B101" s="80"/>
      <c r="C101" s="80">
        <v>1</v>
      </c>
      <c r="D101" s="111" t="s">
        <v>547</v>
      </c>
      <c r="E101" s="112" t="s">
        <v>596</v>
      </c>
      <c r="F101" s="123" t="s">
        <v>634</v>
      </c>
      <c r="G101" s="114" t="s">
        <v>635</v>
      </c>
      <c r="H101" s="115" t="s">
        <v>10</v>
      </c>
      <c r="I101" s="114" t="s">
        <v>102</v>
      </c>
      <c r="J101" s="116" t="s">
        <v>25</v>
      </c>
      <c r="K101" s="115" t="s">
        <v>24</v>
      </c>
      <c r="L101" s="80">
        <v>1</v>
      </c>
      <c r="M101" s="87" t="s">
        <v>282</v>
      </c>
    </row>
    <row r="102" spans="1:13" ht="52.8">
      <c r="A102" s="80"/>
      <c r="B102" s="80"/>
      <c r="C102" s="80">
        <v>1</v>
      </c>
      <c r="D102" s="111" t="s">
        <v>547</v>
      </c>
      <c r="E102" s="112" t="s">
        <v>596</v>
      </c>
      <c r="F102" s="123" t="s">
        <v>634</v>
      </c>
      <c r="G102" s="114" t="s">
        <v>635</v>
      </c>
      <c r="H102" s="115" t="s">
        <v>10</v>
      </c>
      <c r="I102" s="114" t="s">
        <v>174</v>
      </c>
      <c r="J102" s="116" t="s">
        <v>25</v>
      </c>
      <c r="K102" s="115" t="s">
        <v>24</v>
      </c>
      <c r="L102" s="80">
        <v>1</v>
      </c>
      <c r="M102" s="87" t="s">
        <v>282</v>
      </c>
    </row>
    <row r="103" spans="1:13" ht="79.2">
      <c r="A103" s="80"/>
      <c r="B103" s="80"/>
      <c r="C103" s="80">
        <v>1</v>
      </c>
      <c r="D103" s="111" t="s">
        <v>547</v>
      </c>
      <c r="E103" s="112" t="s">
        <v>596</v>
      </c>
      <c r="F103" s="123" t="s">
        <v>634</v>
      </c>
      <c r="G103" s="114" t="s">
        <v>635</v>
      </c>
      <c r="H103" s="115" t="s">
        <v>10</v>
      </c>
      <c r="I103" s="114" t="s">
        <v>99</v>
      </c>
      <c r="J103" s="116" t="s">
        <v>25</v>
      </c>
      <c r="K103" s="115" t="s">
        <v>24</v>
      </c>
      <c r="L103" s="80">
        <v>1</v>
      </c>
      <c r="M103" s="87" t="s">
        <v>441</v>
      </c>
    </row>
    <row r="104" spans="1:13" s="93" customFormat="1" ht="79.2">
      <c r="A104" s="91"/>
      <c r="B104" s="91">
        <v>1</v>
      </c>
      <c r="C104" s="91">
        <v>1</v>
      </c>
      <c r="D104" s="105" t="s">
        <v>569</v>
      </c>
      <c r="E104" s="106" t="s">
        <v>596</v>
      </c>
      <c r="F104" s="107" t="s">
        <v>639</v>
      </c>
      <c r="G104" s="108" t="s">
        <v>640</v>
      </c>
      <c r="H104" s="109" t="s">
        <v>20</v>
      </c>
      <c r="I104" s="108" t="s">
        <v>641</v>
      </c>
      <c r="J104" s="110" t="s">
        <v>148</v>
      </c>
      <c r="K104" s="109" t="s">
        <v>147</v>
      </c>
      <c r="L104" s="92"/>
      <c r="M104" s="92"/>
    </row>
    <row r="105" spans="1:13" ht="66">
      <c r="A105" s="80"/>
      <c r="B105" s="80"/>
      <c r="C105" s="80">
        <v>1</v>
      </c>
      <c r="D105" s="111" t="s">
        <v>569</v>
      </c>
      <c r="E105" s="112" t="s">
        <v>596</v>
      </c>
      <c r="F105" s="123" t="s">
        <v>639</v>
      </c>
      <c r="G105" s="114" t="s">
        <v>640</v>
      </c>
      <c r="H105" s="115" t="s">
        <v>10</v>
      </c>
      <c r="I105" s="114" t="s">
        <v>551</v>
      </c>
      <c r="J105" s="116" t="s">
        <v>73</v>
      </c>
      <c r="K105" s="115" t="s">
        <v>72</v>
      </c>
      <c r="L105" s="86"/>
      <c r="M105" s="86"/>
    </row>
    <row r="106" spans="1:13" ht="66">
      <c r="A106" s="80"/>
      <c r="B106" s="80"/>
      <c r="C106" s="80">
        <v>1</v>
      </c>
      <c r="D106" s="111" t="s">
        <v>569</v>
      </c>
      <c r="E106" s="112" t="s">
        <v>596</v>
      </c>
      <c r="F106" s="123" t="s">
        <v>639</v>
      </c>
      <c r="G106" s="114" t="s">
        <v>640</v>
      </c>
      <c r="H106" s="115" t="s">
        <v>10</v>
      </c>
      <c r="I106" s="114" t="s">
        <v>642</v>
      </c>
      <c r="J106" s="116" t="s">
        <v>68</v>
      </c>
      <c r="K106" s="115" t="s">
        <v>67</v>
      </c>
      <c r="L106" s="86"/>
      <c r="M106" s="86"/>
    </row>
    <row r="107" spans="1:13" ht="66">
      <c r="A107" s="80"/>
      <c r="B107" s="80"/>
      <c r="C107" s="80">
        <v>1</v>
      </c>
      <c r="D107" s="111" t="s">
        <v>569</v>
      </c>
      <c r="E107" s="112" t="s">
        <v>596</v>
      </c>
      <c r="F107" s="123" t="s">
        <v>639</v>
      </c>
      <c r="G107" s="114" t="s">
        <v>640</v>
      </c>
      <c r="H107" s="115" t="s">
        <v>10</v>
      </c>
      <c r="I107" s="114" t="s">
        <v>602</v>
      </c>
      <c r="J107" s="116" t="s">
        <v>166</v>
      </c>
      <c r="K107" s="115" t="s">
        <v>583</v>
      </c>
      <c r="L107" s="86"/>
      <c r="M107" s="86"/>
    </row>
    <row r="108" spans="1:13" ht="66">
      <c r="A108" s="80"/>
      <c r="B108" s="80"/>
      <c r="C108" s="80">
        <v>1</v>
      </c>
      <c r="D108" s="111" t="s">
        <v>569</v>
      </c>
      <c r="E108" s="112" t="s">
        <v>596</v>
      </c>
      <c r="F108" s="123" t="s">
        <v>639</v>
      </c>
      <c r="G108" s="114" t="s">
        <v>640</v>
      </c>
      <c r="H108" s="115" t="s">
        <v>10</v>
      </c>
      <c r="I108" s="114" t="s">
        <v>417</v>
      </c>
      <c r="J108" s="116" t="s">
        <v>415</v>
      </c>
      <c r="K108" s="115" t="s">
        <v>96</v>
      </c>
      <c r="L108" s="86"/>
      <c r="M108" s="86"/>
    </row>
    <row r="109" spans="1:13" ht="66">
      <c r="A109" s="80"/>
      <c r="B109" s="80"/>
      <c r="C109" s="80">
        <v>1</v>
      </c>
      <c r="D109" s="111" t="s">
        <v>569</v>
      </c>
      <c r="E109" s="112" t="s">
        <v>596</v>
      </c>
      <c r="F109" s="123" t="s">
        <v>639</v>
      </c>
      <c r="G109" s="114" t="s">
        <v>640</v>
      </c>
      <c r="H109" s="115" t="s">
        <v>10</v>
      </c>
      <c r="I109" s="114" t="s">
        <v>418</v>
      </c>
      <c r="J109" s="116" t="s">
        <v>415</v>
      </c>
      <c r="K109" s="115" t="s">
        <v>96</v>
      </c>
      <c r="L109" s="86"/>
      <c r="M109" s="86"/>
    </row>
    <row r="110" spans="1:13" ht="66">
      <c r="A110" s="80"/>
      <c r="B110" s="80"/>
      <c r="C110" s="80">
        <v>1</v>
      </c>
      <c r="D110" s="111" t="s">
        <v>569</v>
      </c>
      <c r="E110" s="112" t="s">
        <v>596</v>
      </c>
      <c r="F110" s="123" t="s">
        <v>639</v>
      </c>
      <c r="G110" s="114" t="s">
        <v>640</v>
      </c>
      <c r="H110" s="115" t="s">
        <v>10</v>
      </c>
      <c r="I110" s="114" t="s">
        <v>127</v>
      </c>
      <c r="J110" s="116" t="s">
        <v>25</v>
      </c>
      <c r="K110" s="115" t="s">
        <v>24</v>
      </c>
      <c r="L110" s="80">
        <v>1</v>
      </c>
      <c r="M110" s="87" t="s">
        <v>282</v>
      </c>
    </row>
    <row r="111" spans="1:13" ht="79.2">
      <c r="A111" s="80"/>
      <c r="B111" s="80"/>
      <c r="C111" s="80">
        <v>1</v>
      </c>
      <c r="D111" s="111" t="s">
        <v>569</v>
      </c>
      <c r="E111" s="112" t="s">
        <v>596</v>
      </c>
      <c r="F111" s="123" t="s">
        <v>639</v>
      </c>
      <c r="G111" s="114" t="s">
        <v>640</v>
      </c>
      <c r="H111" s="115" t="s">
        <v>10</v>
      </c>
      <c r="I111" s="114" t="s">
        <v>336</v>
      </c>
      <c r="J111" s="116" t="s">
        <v>25</v>
      </c>
      <c r="K111" s="115" t="s">
        <v>24</v>
      </c>
      <c r="L111" s="80">
        <v>1</v>
      </c>
      <c r="M111" s="87" t="s">
        <v>282</v>
      </c>
    </row>
    <row r="112" spans="1:13" ht="92.4">
      <c r="A112" s="80"/>
      <c r="B112" s="80"/>
      <c r="C112" s="80">
        <v>1</v>
      </c>
      <c r="D112" s="111" t="s">
        <v>569</v>
      </c>
      <c r="E112" s="112" t="s">
        <v>596</v>
      </c>
      <c r="F112" s="123" t="s">
        <v>639</v>
      </c>
      <c r="G112" s="114" t="s">
        <v>640</v>
      </c>
      <c r="H112" s="115" t="s">
        <v>10</v>
      </c>
      <c r="I112" s="114" t="s">
        <v>643</v>
      </c>
      <c r="J112" s="116" t="s">
        <v>25</v>
      </c>
      <c r="K112" s="115" t="s">
        <v>24</v>
      </c>
      <c r="L112" s="80">
        <v>1</v>
      </c>
      <c r="M112" s="87" t="s">
        <v>282</v>
      </c>
    </row>
    <row r="113" spans="1:13" ht="66">
      <c r="A113" s="80"/>
      <c r="B113" s="80"/>
      <c r="C113" s="80">
        <v>1</v>
      </c>
      <c r="D113" s="111" t="s">
        <v>569</v>
      </c>
      <c r="E113" s="112" t="s">
        <v>596</v>
      </c>
      <c r="F113" s="123" t="s">
        <v>639</v>
      </c>
      <c r="G113" s="114" t="s">
        <v>640</v>
      </c>
      <c r="H113" s="115" t="s">
        <v>10</v>
      </c>
      <c r="I113" s="114" t="s">
        <v>644</v>
      </c>
      <c r="J113" s="116" t="s">
        <v>25</v>
      </c>
      <c r="K113" s="115" t="s">
        <v>24</v>
      </c>
      <c r="L113" s="80">
        <v>1</v>
      </c>
      <c r="M113" s="87" t="s">
        <v>282</v>
      </c>
    </row>
    <row r="114" spans="1:13" s="93" customFormat="1" ht="66">
      <c r="A114" s="91"/>
      <c r="B114" s="91">
        <v>1</v>
      </c>
      <c r="C114" s="91">
        <v>1</v>
      </c>
      <c r="D114" s="105" t="s">
        <v>569</v>
      </c>
      <c r="E114" s="106" t="s">
        <v>596</v>
      </c>
      <c r="F114" s="107" t="s">
        <v>645</v>
      </c>
      <c r="G114" s="108" t="s">
        <v>646</v>
      </c>
      <c r="H114" s="109" t="s">
        <v>20</v>
      </c>
      <c r="I114" s="108" t="s">
        <v>647</v>
      </c>
      <c r="J114" s="110" t="s">
        <v>103</v>
      </c>
      <c r="K114" s="109" t="s">
        <v>622</v>
      </c>
      <c r="L114" s="92"/>
      <c r="M114" s="92"/>
    </row>
    <row r="115" spans="1:13" ht="52.8">
      <c r="A115" s="80"/>
      <c r="B115" s="80"/>
      <c r="C115" s="80">
        <v>1</v>
      </c>
      <c r="D115" s="111" t="s">
        <v>569</v>
      </c>
      <c r="E115" s="112" t="s">
        <v>596</v>
      </c>
      <c r="F115" s="123" t="s">
        <v>645</v>
      </c>
      <c r="G115" s="114" t="s">
        <v>646</v>
      </c>
      <c r="H115" s="115" t="s">
        <v>10</v>
      </c>
      <c r="I115" s="114" t="s">
        <v>413</v>
      </c>
      <c r="J115" s="116" t="s">
        <v>166</v>
      </c>
      <c r="K115" s="115" t="s">
        <v>583</v>
      </c>
      <c r="L115" s="86"/>
      <c r="M115" s="86"/>
    </row>
    <row r="116" spans="1:13" ht="52.8">
      <c r="A116" s="80"/>
      <c r="B116" s="80"/>
      <c r="C116" s="80">
        <v>1</v>
      </c>
      <c r="D116" s="111" t="s">
        <v>569</v>
      </c>
      <c r="E116" s="112" t="s">
        <v>596</v>
      </c>
      <c r="F116" s="123" t="s">
        <v>645</v>
      </c>
      <c r="G116" s="114" t="s">
        <v>646</v>
      </c>
      <c r="H116" s="115" t="s">
        <v>10</v>
      </c>
      <c r="I116" s="114" t="s">
        <v>648</v>
      </c>
      <c r="J116" s="116" t="s">
        <v>75</v>
      </c>
      <c r="K116" s="115" t="s">
        <v>649</v>
      </c>
      <c r="L116" s="86"/>
      <c r="M116" s="86"/>
    </row>
    <row r="117" spans="1:13" ht="52.8">
      <c r="A117" s="80"/>
      <c r="B117" s="80"/>
      <c r="C117" s="80">
        <v>1</v>
      </c>
      <c r="D117" s="111" t="s">
        <v>569</v>
      </c>
      <c r="E117" s="112" t="s">
        <v>596</v>
      </c>
      <c r="F117" s="123" t="s">
        <v>645</v>
      </c>
      <c r="G117" s="114" t="s">
        <v>646</v>
      </c>
      <c r="H117" s="115" t="s">
        <v>10</v>
      </c>
      <c r="I117" s="114" t="s">
        <v>417</v>
      </c>
      <c r="J117" s="116" t="s">
        <v>415</v>
      </c>
      <c r="K117" s="115" t="s">
        <v>96</v>
      </c>
      <c r="L117" s="86"/>
      <c r="M117" s="86"/>
    </row>
    <row r="118" spans="1:13" ht="52.8">
      <c r="A118" s="80"/>
      <c r="B118" s="80"/>
      <c r="C118" s="80">
        <v>1</v>
      </c>
      <c r="D118" s="111" t="s">
        <v>569</v>
      </c>
      <c r="E118" s="112" t="s">
        <v>596</v>
      </c>
      <c r="F118" s="123" t="s">
        <v>645</v>
      </c>
      <c r="G118" s="114" t="s">
        <v>646</v>
      </c>
      <c r="H118" s="115" t="s">
        <v>10</v>
      </c>
      <c r="I118" s="114" t="s">
        <v>187</v>
      </c>
      <c r="J118" s="116" t="s">
        <v>415</v>
      </c>
      <c r="K118" s="115" t="s">
        <v>96</v>
      </c>
      <c r="L118" s="86"/>
      <c r="M118" s="86"/>
    </row>
    <row r="119" spans="1:13" ht="92.4">
      <c r="A119" s="80"/>
      <c r="B119" s="80"/>
      <c r="C119" s="80">
        <v>1</v>
      </c>
      <c r="D119" s="111" t="s">
        <v>569</v>
      </c>
      <c r="E119" s="112" t="s">
        <v>596</v>
      </c>
      <c r="F119" s="123" t="s">
        <v>645</v>
      </c>
      <c r="G119" s="114" t="s">
        <v>646</v>
      </c>
      <c r="H119" s="115" t="s">
        <v>10</v>
      </c>
      <c r="I119" s="114" t="s">
        <v>643</v>
      </c>
      <c r="J119" s="116" t="s">
        <v>25</v>
      </c>
      <c r="K119" s="115" t="s">
        <v>24</v>
      </c>
      <c r="L119" s="80"/>
      <c r="M119" s="87" t="s">
        <v>282</v>
      </c>
    </row>
    <row r="120" spans="1:13" ht="66">
      <c r="A120" s="80"/>
      <c r="B120" s="80"/>
      <c r="C120" s="80">
        <v>1</v>
      </c>
      <c r="D120" s="111" t="s">
        <v>569</v>
      </c>
      <c r="E120" s="112" t="s">
        <v>596</v>
      </c>
      <c r="F120" s="123" t="s">
        <v>645</v>
      </c>
      <c r="G120" s="114" t="s">
        <v>646</v>
      </c>
      <c r="H120" s="115" t="s">
        <v>10</v>
      </c>
      <c r="I120" s="114" t="s">
        <v>236</v>
      </c>
      <c r="J120" s="116" t="s">
        <v>25</v>
      </c>
      <c r="K120" s="115" t="s">
        <v>24</v>
      </c>
      <c r="L120" s="80">
        <v>1</v>
      </c>
      <c r="M120" s="87" t="s">
        <v>282</v>
      </c>
    </row>
    <row r="121" spans="1:13" ht="118.8">
      <c r="A121" s="80"/>
      <c r="B121" s="80"/>
      <c r="C121" s="80">
        <v>1</v>
      </c>
      <c r="D121" s="111" t="s">
        <v>569</v>
      </c>
      <c r="E121" s="112" t="s">
        <v>596</v>
      </c>
      <c r="F121" s="123" t="s">
        <v>645</v>
      </c>
      <c r="G121" s="114" t="s">
        <v>646</v>
      </c>
      <c r="H121" s="115" t="s">
        <v>10</v>
      </c>
      <c r="I121" s="114" t="s">
        <v>190</v>
      </c>
      <c r="J121" s="116" t="s">
        <v>25</v>
      </c>
      <c r="K121" s="115" t="s">
        <v>24</v>
      </c>
      <c r="L121" s="80">
        <v>1</v>
      </c>
      <c r="M121" s="87" t="s">
        <v>282</v>
      </c>
    </row>
    <row r="122" spans="1:13" ht="52.8">
      <c r="A122" s="80"/>
      <c r="B122" s="80"/>
      <c r="C122" s="80">
        <v>1</v>
      </c>
      <c r="D122" s="111" t="s">
        <v>569</v>
      </c>
      <c r="E122" s="112" t="s">
        <v>596</v>
      </c>
      <c r="F122" s="123" t="s">
        <v>645</v>
      </c>
      <c r="G122" s="114" t="s">
        <v>646</v>
      </c>
      <c r="H122" s="115" t="s">
        <v>10</v>
      </c>
      <c r="I122" s="114" t="s">
        <v>192</v>
      </c>
      <c r="J122" s="116" t="s">
        <v>25</v>
      </c>
      <c r="K122" s="115" t="s">
        <v>24</v>
      </c>
      <c r="L122" s="80">
        <v>1</v>
      </c>
      <c r="M122" s="87" t="s">
        <v>282</v>
      </c>
    </row>
    <row r="123" spans="1:13" s="93" customFormat="1" ht="92.4">
      <c r="A123" s="91"/>
      <c r="B123" s="91">
        <v>1</v>
      </c>
      <c r="C123" s="91">
        <v>1</v>
      </c>
      <c r="D123" s="105" t="s">
        <v>547</v>
      </c>
      <c r="E123" s="106" t="s">
        <v>650</v>
      </c>
      <c r="F123" s="107" t="s">
        <v>651</v>
      </c>
      <c r="G123" s="108" t="s">
        <v>652</v>
      </c>
      <c r="H123" s="109" t="s">
        <v>20</v>
      </c>
      <c r="I123" s="108" t="s">
        <v>642</v>
      </c>
      <c r="J123" s="110" t="s">
        <v>68</v>
      </c>
      <c r="K123" s="109" t="s">
        <v>67</v>
      </c>
      <c r="L123" s="92"/>
      <c r="M123" s="92"/>
    </row>
    <row r="124" spans="1:13" ht="92.4">
      <c r="A124" s="80"/>
      <c r="B124" s="80"/>
      <c r="C124" s="80">
        <v>1</v>
      </c>
      <c r="D124" s="111" t="s">
        <v>547</v>
      </c>
      <c r="E124" s="112" t="s">
        <v>650</v>
      </c>
      <c r="F124" s="123" t="s">
        <v>651</v>
      </c>
      <c r="G124" s="114" t="s">
        <v>652</v>
      </c>
      <c r="H124" s="115" t="s">
        <v>10</v>
      </c>
      <c r="I124" s="114" t="s">
        <v>218</v>
      </c>
      <c r="J124" s="116" t="s">
        <v>146</v>
      </c>
      <c r="K124" s="115" t="s">
        <v>145</v>
      </c>
      <c r="L124" s="86"/>
      <c r="M124" s="86"/>
    </row>
    <row r="125" spans="1:13" ht="92.4">
      <c r="A125" s="80"/>
      <c r="B125" s="80"/>
      <c r="C125" s="80">
        <v>1</v>
      </c>
      <c r="D125" s="111" t="s">
        <v>547</v>
      </c>
      <c r="E125" s="112" t="s">
        <v>650</v>
      </c>
      <c r="F125" s="123" t="s">
        <v>651</v>
      </c>
      <c r="G125" s="114" t="s">
        <v>652</v>
      </c>
      <c r="H125" s="115" t="s">
        <v>10</v>
      </c>
      <c r="I125" s="114" t="s">
        <v>653</v>
      </c>
      <c r="J125" s="116" t="s">
        <v>84</v>
      </c>
      <c r="K125" s="115" t="s">
        <v>83</v>
      </c>
      <c r="L125" s="86"/>
      <c r="M125" s="86"/>
    </row>
    <row r="126" spans="1:13" ht="92.4">
      <c r="A126" s="80"/>
      <c r="B126" s="80"/>
      <c r="C126" s="80">
        <v>1</v>
      </c>
      <c r="D126" s="111" t="s">
        <v>547</v>
      </c>
      <c r="E126" s="112" t="s">
        <v>650</v>
      </c>
      <c r="F126" s="123" t="s">
        <v>651</v>
      </c>
      <c r="G126" s="114" t="s">
        <v>652</v>
      </c>
      <c r="H126" s="115" t="s">
        <v>10</v>
      </c>
      <c r="I126" s="114" t="s">
        <v>654</v>
      </c>
      <c r="J126" s="116" t="s">
        <v>166</v>
      </c>
      <c r="K126" s="115" t="s">
        <v>583</v>
      </c>
      <c r="L126" s="86"/>
      <c r="M126" s="86"/>
    </row>
    <row r="127" spans="1:13" ht="92.4">
      <c r="A127" s="80"/>
      <c r="B127" s="80"/>
      <c r="C127" s="80">
        <v>1</v>
      </c>
      <c r="D127" s="111" t="s">
        <v>547</v>
      </c>
      <c r="E127" s="112" t="s">
        <v>650</v>
      </c>
      <c r="F127" s="123" t="s">
        <v>651</v>
      </c>
      <c r="G127" s="114" t="s">
        <v>652</v>
      </c>
      <c r="H127" s="115" t="s">
        <v>10</v>
      </c>
      <c r="I127" s="114" t="s">
        <v>354</v>
      </c>
      <c r="J127" s="116" t="s">
        <v>25</v>
      </c>
      <c r="K127" s="115" t="s">
        <v>24</v>
      </c>
      <c r="L127" s="80">
        <v>1</v>
      </c>
      <c r="M127" s="87" t="s">
        <v>282</v>
      </c>
    </row>
    <row r="128" spans="1:13" ht="92.4">
      <c r="A128" s="80"/>
      <c r="B128" s="80"/>
      <c r="C128" s="80">
        <v>1</v>
      </c>
      <c r="D128" s="111" t="s">
        <v>547</v>
      </c>
      <c r="E128" s="112" t="s">
        <v>650</v>
      </c>
      <c r="F128" s="123" t="s">
        <v>651</v>
      </c>
      <c r="G128" s="114" t="s">
        <v>652</v>
      </c>
      <c r="H128" s="115" t="s">
        <v>10</v>
      </c>
      <c r="I128" s="114" t="s">
        <v>289</v>
      </c>
      <c r="J128" s="116" t="s">
        <v>25</v>
      </c>
      <c r="K128" s="115" t="s">
        <v>24</v>
      </c>
      <c r="L128" s="80">
        <v>1</v>
      </c>
      <c r="M128" s="87" t="s">
        <v>282</v>
      </c>
    </row>
    <row r="129" spans="1:13" ht="92.4">
      <c r="A129" s="80"/>
      <c r="B129" s="80"/>
      <c r="C129" s="80">
        <v>1</v>
      </c>
      <c r="D129" s="111" t="s">
        <v>547</v>
      </c>
      <c r="E129" s="112" t="s">
        <v>650</v>
      </c>
      <c r="F129" s="123" t="s">
        <v>651</v>
      </c>
      <c r="G129" s="114" t="s">
        <v>652</v>
      </c>
      <c r="H129" s="115" t="s">
        <v>10</v>
      </c>
      <c r="I129" s="114" t="s">
        <v>625</v>
      </c>
      <c r="J129" s="116" t="s">
        <v>25</v>
      </c>
      <c r="K129" s="115" t="s">
        <v>24</v>
      </c>
      <c r="L129" s="80"/>
      <c r="M129" s="87" t="s">
        <v>282</v>
      </c>
    </row>
    <row r="130" spans="1:13" ht="92.4">
      <c r="A130" s="80"/>
      <c r="B130" s="80"/>
      <c r="C130" s="80">
        <v>1</v>
      </c>
      <c r="D130" s="111" t="s">
        <v>547</v>
      </c>
      <c r="E130" s="112" t="s">
        <v>650</v>
      </c>
      <c r="F130" s="123" t="s">
        <v>651</v>
      </c>
      <c r="G130" s="114" t="s">
        <v>652</v>
      </c>
      <c r="H130" s="115" t="s">
        <v>10</v>
      </c>
      <c r="I130" s="114" t="s">
        <v>616</v>
      </c>
      <c r="J130" s="116" t="s">
        <v>25</v>
      </c>
      <c r="K130" s="115" t="s">
        <v>24</v>
      </c>
      <c r="L130" s="80"/>
      <c r="M130" s="87" t="s">
        <v>282</v>
      </c>
    </row>
    <row r="131" spans="1:13" ht="92.4">
      <c r="A131" s="80"/>
      <c r="B131" s="80"/>
      <c r="C131" s="80">
        <v>1</v>
      </c>
      <c r="D131" s="111" t="s">
        <v>547</v>
      </c>
      <c r="E131" s="112" t="s">
        <v>650</v>
      </c>
      <c r="F131" s="123" t="s">
        <v>651</v>
      </c>
      <c r="G131" s="114" t="s">
        <v>652</v>
      </c>
      <c r="H131" s="115" t="s">
        <v>10</v>
      </c>
      <c r="I131" s="114" t="s">
        <v>348</v>
      </c>
      <c r="J131" s="116" t="s">
        <v>25</v>
      </c>
      <c r="K131" s="115" t="s">
        <v>24</v>
      </c>
      <c r="L131" s="80">
        <v>1</v>
      </c>
      <c r="M131" s="87" t="s">
        <v>282</v>
      </c>
    </row>
    <row r="132" spans="1:13" ht="92.4">
      <c r="A132" s="80"/>
      <c r="B132" s="80"/>
      <c r="C132" s="80">
        <v>1</v>
      </c>
      <c r="D132" s="111" t="s">
        <v>547</v>
      </c>
      <c r="E132" s="112" t="s">
        <v>650</v>
      </c>
      <c r="F132" s="123" t="s">
        <v>651</v>
      </c>
      <c r="G132" s="114" t="s">
        <v>652</v>
      </c>
      <c r="H132" s="115" t="s">
        <v>10</v>
      </c>
      <c r="I132" s="114" t="s">
        <v>655</v>
      </c>
      <c r="J132" s="116" t="s">
        <v>25</v>
      </c>
      <c r="K132" s="115" t="s">
        <v>24</v>
      </c>
      <c r="L132" s="80">
        <v>1</v>
      </c>
      <c r="M132" s="87" t="s">
        <v>282</v>
      </c>
    </row>
    <row r="133" spans="1:13" ht="92.4">
      <c r="A133" s="80"/>
      <c r="B133" s="80"/>
      <c r="C133" s="80">
        <v>1</v>
      </c>
      <c r="D133" s="111" t="s">
        <v>547</v>
      </c>
      <c r="E133" s="112" t="s">
        <v>650</v>
      </c>
      <c r="F133" s="123" t="s">
        <v>651</v>
      </c>
      <c r="G133" s="114" t="s">
        <v>652</v>
      </c>
      <c r="H133" s="115" t="s">
        <v>10</v>
      </c>
      <c r="I133" s="114" t="s">
        <v>132</v>
      </c>
      <c r="J133" s="116" t="s">
        <v>25</v>
      </c>
      <c r="K133" s="115" t="s">
        <v>24</v>
      </c>
      <c r="L133" s="80">
        <v>1</v>
      </c>
      <c r="M133" s="87" t="s">
        <v>656</v>
      </c>
    </row>
    <row r="134" spans="1:13" ht="92.4">
      <c r="A134" s="80"/>
      <c r="B134" s="80"/>
      <c r="C134" s="80">
        <v>1</v>
      </c>
      <c r="D134" s="111" t="s">
        <v>547</v>
      </c>
      <c r="E134" s="112" t="s">
        <v>650</v>
      </c>
      <c r="F134" s="123" t="s">
        <v>651</v>
      </c>
      <c r="G134" s="114" t="s">
        <v>652</v>
      </c>
      <c r="H134" s="115" t="s">
        <v>10</v>
      </c>
      <c r="I134" s="114" t="s">
        <v>657</v>
      </c>
      <c r="J134" s="116" t="s">
        <v>25</v>
      </c>
      <c r="K134" s="115" t="s">
        <v>24</v>
      </c>
      <c r="L134" s="80">
        <v>1</v>
      </c>
      <c r="M134" s="87" t="s">
        <v>443</v>
      </c>
    </row>
    <row r="135" spans="1:13" s="93" customFormat="1" ht="118.8">
      <c r="A135" s="91"/>
      <c r="B135" s="91">
        <v>1</v>
      </c>
      <c r="C135" s="91">
        <v>1</v>
      </c>
      <c r="D135" s="109" t="s">
        <v>658</v>
      </c>
      <c r="E135" s="106" t="s">
        <v>596</v>
      </c>
      <c r="F135" s="107" t="s">
        <v>659</v>
      </c>
      <c r="G135" s="108" t="s">
        <v>660</v>
      </c>
      <c r="H135" s="109" t="s">
        <v>20</v>
      </c>
      <c r="I135" s="108" t="s">
        <v>661</v>
      </c>
      <c r="J135" s="110" t="s">
        <v>146</v>
      </c>
      <c r="K135" s="109" t="s">
        <v>145</v>
      </c>
      <c r="L135" s="92"/>
      <c r="M135" s="92"/>
    </row>
    <row r="136" spans="1:13" ht="92.4">
      <c r="A136" s="80"/>
      <c r="B136" s="80"/>
      <c r="C136" s="80">
        <v>1</v>
      </c>
      <c r="D136" s="115" t="s">
        <v>658</v>
      </c>
      <c r="E136" s="112" t="s">
        <v>596</v>
      </c>
      <c r="F136" s="123" t="s">
        <v>659</v>
      </c>
      <c r="G136" s="114" t="s">
        <v>660</v>
      </c>
      <c r="H136" s="115" t="s">
        <v>10</v>
      </c>
      <c r="I136" s="114" t="s">
        <v>662</v>
      </c>
      <c r="J136" s="116" t="s">
        <v>146</v>
      </c>
      <c r="K136" s="115" t="s">
        <v>145</v>
      </c>
      <c r="L136" s="86"/>
      <c r="M136" s="86"/>
    </row>
    <row r="137" spans="1:13" ht="92.4">
      <c r="A137" s="80"/>
      <c r="B137" s="80"/>
      <c r="C137" s="80">
        <v>1</v>
      </c>
      <c r="D137" s="115" t="s">
        <v>658</v>
      </c>
      <c r="E137" s="112" t="s">
        <v>596</v>
      </c>
      <c r="F137" s="123" t="s">
        <v>659</v>
      </c>
      <c r="G137" s="114" t="s">
        <v>660</v>
      </c>
      <c r="H137" s="115" t="s">
        <v>10</v>
      </c>
      <c r="I137" s="114" t="s">
        <v>663</v>
      </c>
      <c r="J137" s="116" t="s">
        <v>182</v>
      </c>
      <c r="K137" s="115" t="s">
        <v>664</v>
      </c>
      <c r="L137" s="86"/>
      <c r="M137" s="86"/>
    </row>
    <row r="138" spans="1:13" ht="92.4">
      <c r="A138" s="80"/>
      <c r="B138" s="80"/>
      <c r="C138" s="80">
        <v>1</v>
      </c>
      <c r="D138" s="115" t="s">
        <v>658</v>
      </c>
      <c r="E138" s="112" t="s">
        <v>596</v>
      </c>
      <c r="F138" s="123" t="s">
        <v>659</v>
      </c>
      <c r="G138" s="114" t="s">
        <v>660</v>
      </c>
      <c r="H138" s="115" t="s">
        <v>10</v>
      </c>
      <c r="I138" s="114" t="s">
        <v>665</v>
      </c>
      <c r="J138" s="116" t="s">
        <v>68</v>
      </c>
      <c r="K138" s="115" t="s">
        <v>67</v>
      </c>
      <c r="L138" s="86"/>
      <c r="M138" s="86"/>
    </row>
    <row r="139" spans="1:13" ht="92.4">
      <c r="A139" s="80"/>
      <c r="B139" s="80"/>
      <c r="C139" s="80">
        <v>1</v>
      </c>
      <c r="D139" s="115" t="s">
        <v>658</v>
      </c>
      <c r="E139" s="112" t="s">
        <v>596</v>
      </c>
      <c r="F139" s="123" t="s">
        <v>659</v>
      </c>
      <c r="G139" s="114" t="s">
        <v>660</v>
      </c>
      <c r="H139" s="115" t="s">
        <v>10</v>
      </c>
      <c r="I139" s="114" t="s">
        <v>344</v>
      </c>
      <c r="J139" s="116" t="s">
        <v>25</v>
      </c>
      <c r="K139" s="115" t="s">
        <v>24</v>
      </c>
      <c r="L139" s="80">
        <v>1</v>
      </c>
      <c r="M139" s="87" t="s">
        <v>282</v>
      </c>
    </row>
    <row r="140" spans="1:13" ht="92.4">
      <c r="A140" s="80"/>
      <c r="B140" s="80"/>
      <c r="C140" s="80">
        <v>1</v>
      </c>
      <c r="D140" s="115" t="s">
        <v>658</v>
      </c>
      <c r="E140" s="112" t="s">
        <v>596</v>
      </c>
      <c r="F140" s="123" t="s">
        <v>659</v>
      </c>
      <c r="G140" s="114" t="s">
        <v>660</v>
      </c>
      <c r="H140" s="115" t="s">
        <v>10</v>
      </c>
      <c r="I140" s="114" t="s">
        <v>352</v>
      </c>
      <c r="J140" s="116" t="s">
        <v>25</v>
      </c>
      <c r="K140" s="115" t="s">
        <v>24</v>
      </c>
      <c r="L140" s="80">
        <v>1</v>
      </c>
      <c r="M140" s="87" t="s">
        <v>282</v>
      </c>
    </row>
    <row r="141" spans="1:13" ht="105.6">
      <c r="A141" s="80"/>
      <c r="B141" s="80"/>
      <c r="C141" s="80">
        <v>1</v>
      </c>
      <c r="D141" s="115" t="s">
        <v>658</v>
      </c>
      <c r="E141" s="112" t="s">
        <v>596</v>
      </c>
      <c r="F141" s="123" t="s">
        <v>659</v>
      </c>
      <c r="G141" s="114" t="s">
        <v>660</v>
      </c>
      <c r="H141" s="115" t="s">
        <v>10</v>
      </c>
      <c r="I141" s="114" t="s">
        <v>666</v>
      </c>
      <c r="J141" s="116" t="s">
        <v>25</v>
      </c>
      <c r="K141" s="115" t="s">
        <v>24</v>
      </c>
      <c r="L141" s="80">
        <v>1</v>
      </c>
      <c r="M141" s="87" t="s">
        <v>443</v>
      </c>
    </row>
    <row r="142" spans="1:13" ht="92.4">
      <c r="A142" s="80"/>
      <c r="B142" s="80"/>
      <c r="C142" s="80">
        <v>1</v>
      </c>
      <c r="D142" s="115" t="s">
        <v>658</v>
      </c>
      <c r="E142" s="112" t="s">
        <v>596</v>
      </c>
      <c r="F142" s="123" t="s">
        <v>659</v>
      </c>
      <c r="G142" s="114" t="s">
        <v>660</v>
      </c>
      <c r="H142" s="115" t="s">
        <v>10</v>
      </c>
      <c r="I142" s="114" t="s">
        <v>99</v>
      </c>
      <c r="J142" s="116" t="s">
        <v>25</v>
      </c>
      <c r="K142" s="115" t="s">
        <v>24</v>
      </c>
      <c r="L142" s="80"/>
      <c r="M142" s="87" t="s">
        <v>441</v>
      </c>
    </row>
    <row r="143" spans="1:13" ht="92.4">
      <c r="A143" s="80"/>
      <c r="B143" s="80"/>
      <c r="C143" s="80">
        <v>1</v>
      </c>
      <c r="D143" s="115" t="s">
        <v>658</v>
      </c>
      <c r="E143" s="112" t="s">
        <v>596</v>
      </c>
      <c r="F143" s="123" t="s">
        <v>659</v>
      </c>
      <c r="G143" s="114" t="s">
        <v>660</v>
      </c>
      <c r="H143" s="115" t="s">
        <v>10</v>
      </c>
      <c r="I143" s="114" t="s">
        <v>667</v>
      </c>
      <c r="J143" s="116" t="s">
        <v>51</v>
      </c>
      <c r="K143" s="115" t="s">
        <v>668</v>
      </c>
      <c r="L143" s="86"/>
      <c r="M143" s="86"/>
    </row>
    <row r="144" spans="1:13" ht="158.4">
      <c r="A144" s="80"/>
      <c r="B144" s="80"/>
      <c r="C144" s="80">
        <v>1</v>
      </c>
      <c r="D144" s="115" t="s">
        <v>658</v>
      </c>
      <c r="E144" s="112" t="s">
        <v>596</v>
      </c>
      <c r="F144" s="123" t="s">
        <v>659</v>
      </c>
      <c r="G144" s="114" t="s">
        <v>660</v>
      </c>
      <c r="H144" s="115" t="s">
        <v>10</v>
      </c>
      <c r="I144" s="114" t="s">
        <v>669</v>
      </c>
      <c r="J144" s="116" t="s">
        <v>51</v>
      </c>
      <c r="K144" s="115" t="s">
        <v>668</v>
      </c>
      <c r="L144" s="86"/>
      <c r="M144" s="86"/>
    </row>
    <row r="145" spans="1:13" ht="92.4">
      <c r="A145" s="80"/>
      <c r="B145" s="80"/>
      <c r="C145" s="80">
        <v>1</v>
      </c>
      <c r="D145" s="115" t="s">
        <v>658</v>
      </c>
      <c r="E145" s="112" t="s">
        <v>596</v>
      </c>
      <c r="F145" s="123" t="s">
        <v>659</v>
      </c>
      <c r="G145" s="114" t="s">
        <v>660</v>
      </c>
      <c r="H145" s="115" t="s">
        <v>10</v>
      </c>
      <c r="I145" s="114" t="s">
        <v>670</v>
      </c>
      <c r="J145" s="116" t="s">
        <v>51</v>
      </c>
      <c r="K145" s="115" t="s">
        <v>668</v>
      </c>
      <c r="L145" s="86"/>
      <c r="M145" s="86"/>
    </row>
    <row r="146" spans="1:13" ht="92.4">
      <c r="A146" s="80"/>
      <c r="B146" s="80"/>
      <c r="C146" s="80">
        <v>1</v>
      </c>
      <c r="D146" s="115" t="s">
        <v>658</v>
      </c>
      <c r="E146" s="112" t="s">
        <v>596</v>
      </c>
      <c r="F146" s="123" t="s">
        <v>659</v>
      </c>
      <c r="G146" s="114" t="s">
        <v>660</v>
      </c>
      <c r="H146" s="115" t="s">
        <v>10</v>
      </c>
      <c r="I146" s="114" t="s">
        <v>671</v>
      </c>
      <c r="J146" s="116" t="s">
        <v>51</v>
      </c>
      <c r="K146" s="115" t="s">
        <v>668</v>
      </c>
      <c r="L146" s="86"/>
      <c r="M146" s="86"/>
    </row>
  </sheetData>
  <autoFilter ref="A3:M146" xr:uid="{AFF483FE-99FB-4B1E-8713-6914F6C1A1E7}"/>
  <mergeCells count="1">
    <mergeCell ref="B2:M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E5D9D-9A72-48FB-9FCD-60C5033CA297}">
  <dimension ref="A2:L197"/>
  <sheetViews>
    <sheetView workbookViewId="0">
      <selection activeCell="L6" sqref="L6"/>
    </sheetView>
  </sheetViews>
  <sheetFormatPr defaultColWidth="8.88671875" defaultRowHeight="14.4"/>
  <cols>
    <col min="1" max="1" width="3.5546875" style="128" customWidth="1"/>
    <col min="2" max="2" width="17.44140625" style="128" customWidth="1"/>
    <col min="3" max="3" width="18.5546875" style="128" customWidth="1"/>
    <col min="4" max="4" width="22.44140625" style="142" customWidth="1"/>
    <col min="5" max="5" width="33.33203125" style="129" customWidth="1"/>
    <col min="6" max="6" width="8.88671875" style="128" customWidth="1"/>
    <col min="7" max="7" width="15" style="130" customWidth="1"/>
    <col min="8" max="8" width="17.44140625" style="128" customWidth="1"/>
    <col min="9" max="9" width="8.88671875" style="131" customWidth="1"/>
    <col min="10" max="16384" width="8.88671875" style="131"/>
  </cols>
  <sheetData>
    <row r="2" spans="1:12" ht="42.6" customHeight="1">
      <c r="B2" s="301" t="s">
        <v>1313</v>
      </c>
      <c r="C2" s="302"/>
      <c r="D2" s="302"/>
      <c r="E2" s="302"/>
      <c r="F2" s="302"/>
      <c r="G2" s="302"/>
      <c r="H2" s="302"/>
      <c r="I2" s="302"/>
      <c r="J2" s="302"/>
      <c r="K2" s="302"/>
      <c r="L2" s="302"/>
    </row>
    <row r="3" spans="1:12" ht="27.6">
      <c r="A3" s="132" t="s">
        <v>738</v>
      </c>
      <c r="B3" s="133" t="s">
        <v>739</v>
      </c>
      <c r="C3" s="133" t="s">
        <v>283</v>
      </c>
      <c r="D3" s="134" t="s">
        <v>284</v>
      </c>
      <c r="E3" s="134" t="s">
        <v>543</v>
      </c>
      <c r="F3" s="133" t="s">
        <v>285</v>
      </c>
      <c r="G3" s="133" t="s">
        <v>740</v>
      </c>
      <c r="H3" s="133" t="s">
        <v>741</v>
      </c>
      <c r="I3" s="135" t="s">
        <v>540</v>
      </c>
    </row>
    <row r="4" spans="1:12" ht="40.200000000000003" customHeight="1">
      <c r="A4" s="132">
        <v>1</v>
      </c>
      <c r="B4" s="136">
        <v>101238034</v>
      </c>
      <c r="C4" s="136" t="s">
        <v>742</v>
      </c>
      <c r="D4" s="137" t="s">
        <v>743</v>
      </c>
      <c r="E4" s="137" t="s">
        <v>192</v>
      </c>
      <c r="F4" s="136" t="s">
        <v>20</v>
      </c>
      <c r="G4" s="138" t="s">
        <v>25</v>
      </c>
      <c r="H4" s="139" t="s">
        <v>744</v>
      </c>
      <c r="I4" s="132">
        <v>1</v>
      </c>
    </row>
    <row r="5" spans="1:12" ht="72">
      <c r="A5" s="132"/>
      <c r="B5" s="132">
        <v>101238034</v>
      </c>
      <c r="C5" s="132" t="s">
        <v>742</v>
      </c>
      <c r="D5" s="193" t="s">
        <v>743</v>
      </c>
      <c r="E5" s="140" t="s">
        <v>745</v>
      </c>
      <c r="F5" s="132" t="s">
        <v>10</v>
      </c>
      <c r="G5" s="141" t="s">
        <v>25</v>
      </c>
      <c r="H5" s="132" t="s">
        <v>746</v>
      </c>
      <c r="I5" s="132">
        <v>1</v>
      </c>
    </row>
    <row r="6" spans="1:12" ht="72">
      <c r="A6" s="132"/>
      <c r="B6" s="132">
        <v>101238034</v>
      </c>
      <c r="C6" s="132" t="s">
        <v>742</v>
      </c>
      <c r="D6" s="193" t="s">
        <v>743</v>
      </c>
      <c r="E6" s="140" t="s">
        <v>643</v>
      </c>
      <c r="F6" s="132" t="s">
        <v>10</v>
      </c>
      <c r="G6" s="141" t="s">
        <v>25</v>
      </c>
      <c r="H6" s="132" t="s">
        <v>747</v>
      </c>
      <c r="I6" s="132">
        <v>1</v>
      </c>
    </row>
    <row r="7" spans="1:12" ht="72">
      <c r="A7" s="132"/>
      <c r="B7" s="132">
        <v>101238034</v>
      </c>
      <c r="C7" s="132" t="s">
        <v>742</v>
      </c>
      <c r="D7" s="193" t="s">
        <v>743</v>
      </c>
      <c r="E7" s="140" t="s">
        <v>748</v>
      </c>
      <c r="F7" s="132" t="s">
        <v>10</v>
      </c>
      <c r="G7" s="141" t="s">
        <v>97</v>
      </c>
      <c r="H7" s="132" t="s">
        <v>749</v>
      </c>
      <c r="I7" s="132">
        <v>1</v>
      </c>
    </row>
    <row r="8" spans="1:12" ht="72">
      <c r="A8" s="132"/>
      <c r="B8" s="132">
        <v>101238034</v>
      </c>
      <c r="C8" s="132" t="s">
        <v>742</v>
      </c>
      <c r="D8" s="193" t="s">
        <v>743</v>
      </c>
      <c r="E8" s="140" t="s">
        <v>417</v>
      </c>
      <c r="F8" s="132" t="s">
        <v>10</v>
      </c>
      <c r="G8" s="141" t="s">
        <v>97</v>
      </c>
      <c r="H8" s="132" t="s">
        <v>750</v>
      </c>
      <c r="I8" s="132">
        <v>1</v>
      </c>
    </row>
    <row r="9" spans="1:12" ht="72">
      <c r="A9" s="132"/>
      <c r="B9" s="132">
        <v>101238034</v>
      </c>
      <c r="C9" s="132" t="s">
        <v>742</v>
      </c>
      <c r="D9" s="193" t="s">
        <v>743</v>
      </c>
      <c r="E9" s="140" t="s">
        <v>198</v>
      </c>
      <c r="F9" s="132" t="s">
        <v>10</v>
      </c>
      <c r="G9" s="141" t="s">
        <v>25</v>
      </c>
      <c r="H9" s="132" t="s">
        <v>691</v>
      </c>
      <c r="I9" s="132">
        <v>1</v>
      </c>
    </row>
    <row r="10" spans="1:12" ht="72">
      <c r="A10" s="132"/>
      <c r="B10" s="132">
        <v>101238034</v>
      </c>
      <c r="C10" s="132" t="s">
        <v>742</v>
      </c>
      <c r="D10" s="193" t="s">
        <v>743</v>
      </c>
      <c r="E10" s="140" t="s">
        <v>517</v>
      </c>
      <c r="F10" s="132" t="s">
        <v>10</v>
      </c>
      <c r="G10" s="141" t="s">
        <v>148</v>
      </c>
      <c r="H10" s="132" t="s">
        <v>751</v>
      </c>
      <c r="I10" s="132">
        <v>1</v>
      </c>
    </row>
    <row r="11" spans="1:12" ht="72">
      <c r="A11" s="132"/>
      <c r="B11" s="132">
        <v>101238034</v>
      </c>
      <c r="C11" s="132" t="s">
        <v>742</v>
      </c>
      <c r="D11" s="193" t="s">
        <v>743</v>
      </c>
      <c r="E11" s="140" t="s">
        <v>219</v>
      </c>
      <c r="F11" s="132" t="s">
        <v>10</v>
      </c>
      <c r="G11" s="141" t="s">
        <v>90</v>
      </c>
      <c r="H11" s="132" t="s">
        <v>752</v>
      </c>
      <c r="I11" s="132">
        <v>1</v>
      </c>
    </row>
    <row r="12" spans="1:12" ht="72">
      <c r="A12" s="132"/>
      <c r="B12" s="132">
        <v>101238034</v>
      </c>
      <c r="C12" s="132" t="s">
        <v>742</v>
      </c>
      <c r="D12" s="193" t="s">
        <v>743</v>
      </c>
      <c r="E12" s="140" t="s">
        <v>753</v>
      </c>
      <c r="F12" s="132" t="s">
        <v>10</v>
      </c>
      <c r="G12" s="141" t="s">
        <v>141</v>
      </c>
      <c r="H12" s="132" t="s">
        <v>754</v>
      </c>
      <c r="I12" s="132">
        <v>1</v>
      </c>
    </row>
    <row r="13" spans="1:12" ht="64.95" customHeight="1">
      <c r="A13" s="132">
        <v>1</v>
      </c>
      <c r="B13" s="136">
        <v>101236357</v>
      </c>
      <c r="C13" s="136" t="s">
        <v>755</v>
      </c>
      <c r="D13" s="137" t="s">
        <v>756</v>
      </c>
      <c r="E13" s="137" t="s">
        <v>349</v>
      </c>
      <c r="F13" s="136" t="s">
        <v>20</v>
      </c>
      <c r="G13" s="138" t="s">
        <v>25</v>
      </c>
      <c r="H13" s="136" t="s">
        <v>680</v>
      </c>
      <c r="I13" s="132">
        <v>1</v>
      </c>
    </row>
    <row r="14" spans="1:12" ht="86.4">
      <c r="A14" s="132"/>
      <c r="B14" s="132">
        <v>101236357</v>
      </c>
      <c r="C14" s="132" t="s">
        <v>755</v>
      </c>
      <c r="D14" s="140" t="s">
        <v>756</v>
      </c>
      <c r="E14" s="140" t="s">
        <v>99</v>
      </c>
      <c r="F14" s="132" t="s">
        <v>10</v>
      </c>
      <c r="G14" s="141" t="s">
        <v>25</v>
      </c>
      <c r="H14" s="132" t="s">
        <v>691</v>
      </c>
      <c r="I14" s="132">
        <v>1</v>
      </c>
    </row>
    <row r="15" spans="1:12" ht="86.4">
      <c r="A15" s="132"/>
      <c r="B15" s="132">
        <v>101236357</v>
      </c>
      <c r="C15" s="132" t="s">
        <v>755</v>
      </c>
      <c r="D15" s="140" t="s">
        <v>756</v>
      </c>
      <c r="E15" s="140" t="s">
        <v>757</v>
      </c>
      <c r="F15" s="132" t="s">
        <v>10</v>
      </c>
      <c r="G15" s="141" t="s">
        <v>156</v>
      </c>
      <c r="H15" s="132" t="s">
        <v>758</v>
      </c>
      <c r="I15" s="132">
        <v>1</v>
      </c>
    </row>
    <row r="16" spans="1:12" ht="86.4">
      <c r="A16" s="132"/>
      <c r="B16" s="132">
        <v>101236357</v>
      </c>
      <c r="C16" s="132" t="s">
        <v>755</v>
      </c>
      <c r="D16" s="140" t="s">
        <v>756</v>
      </c>
      <c r="E16" s="140" t="s">
        <v>643</v>
      </c>
      <c r="F16" s="132" t="s">
        <v>10</v>
      </c>
      <c r="G16" s="141" t="s">
        <v>25</v>
      </c>
      <c r="H16" s="132" t="s">
        <v>747</v>
      </c>
      <c r="I16" s="132">
        <v>1</v>
      </c>
    </row>
    <row r="17" spans="1:9" ht="86.4">
      <c r="A17" s="132"/>
      <c r="B17" s="132">
        <v>101236357</v>
      </c>
      <c r="C17" s="132" t="s">
        <v>755</v>
      </c>
      <c r="D17" s="140" t="s">
        <v>756</v>
      </c>
      <c r="E17" s="140" t="s">
        <v>343</v>
      </c>
      <c r="F17" s="132" t="s">
        <v>10</v>
      </c>
      <c r="G17" s="141" t="s">
        <v>25</v>
      </c>
      <c r="H17" s="132" t="s">
        <v>759</v>
      </c>
      <c r="I17" s="132">
        <v>1</v>
      </c>
    </row>
    <row r="18" spans="1:9" ht="86.4">
      <c r="A18" s="132"/>
      <c r="B18" s="132">
        <v>101236357</v>
      </c>
      <c r="C18" s="132" t="s">
        <v>755</v>
      </c>
      <c r="D18" s="140" t="s">
        <v>756</v>
      </c>
      <c r="E18" s="140" t="s">
        <v>760</v>
      </c>
      <c r="F18" s="132" t="s">
        <v>10</v>
      </c>
      <c r="G18" s="141" t="s">
        <v>25</v>
      </c>
      <c r="H18" s="132" t="s">
        <v>761</v>
      </c>
      <c r="I18" s="132">
        <v>1</v>
      </c>
    </row>
    <row r="19" spans="1:9" ht="86.4">
      <c r="A19" s="132"/>
      <c r="B19" s="132">
        <v>101236357</v>
      </c>
      <c r="C19" s="132" t="s">
        <v>755</v>
      </c>
      <c r="D19" s="140" t="s">
        <v>756</v>
      </c>
      <c r="E19" s="140" t="s">
        <v>762</v>
      </c>
      <c r="F19" s="132" t="s">
        <v>10</v>
      </c>
      <c r="G19" s="141" t="s">
        <v>148</v>
      </c>
      <c r="H19" s="132" t="s">
        <v>751</v>
      </c>
      <c r="I19" s="132">
        <v>1</v>
      </c>
    </row>
    <row r="20" spans="1:9" ht="86.4">
      <c r="A20" s="132"/>
      <c r="B20" s="132">
        <v>101236357</v>
      </c>
      <c r="C20" s="132" t="s">
        <v>755</v>
      </c>
      <c r="D20" s="140" t="s">
        <v>756</v>
      </c>
      <c r="E20" s="140" t="s">
        <v>435</v>
      </c>
      <c r="F20" s="132" t="s">
        <v>10</v>
      </c>
      <c r="G20" s="141" t="s">
        <v>84</v>
      </c>
      <c r="H20" s="132" t="s">
        <v>763</v>
      </c>
      <c r="I20" s="132">
        <v>1</v>
      </c>
    </row>
    <row r="21" spans="1:9" ht="37.200000000000003" customHeight="1">
      <c r="A21" s="132">
        <v>1</v>
      </c>
      <c r="B21" s="136">
        <v>101237272</v>
      </c>
      <c r="C21" s="136" t="s">
        <v>764</v>
      </c>
      <c r="D21" s="137" t="s">
        <v>765</v>
      </c>
      <c r="E21" s="137" t="s">
        <v>194</v>
      </c>
      <c r="F21" s="136" t="s">
        <v>20</v>
      </c>
      <c r="G21" s="138" t="s">
        <v>150</v>
      </c>
      <c r="H21" s="136" t="s">
        <v>766</v>
      </c>
      <c r="I21" s="132">
        <v>1</v>
      </c>
    </row>
    <row r="22" spans="1:9" ht="43.2">
      <c r="A22" s="132"/>
      <c r="B22" s="132">
        <v>101237272</v>
      </c>
      <c r="C22" s="132" t="s">
        <v>764</v>
      </c>
      <c r="D22" s="140" t="s">
        <v>765</v>
      </c>
      <c r="E22" s="140" t="s">
        <v>767</v>
      </c>
      <c r="F22" s="132" t="s">
        <v>10</v>
      </c>
      <c r="G22" s="141" t="s">
        <v>25</v>
      </c>
      <c r="H22" s="132" t="s">
        <v>768</v>
      </c>
      <c r="I22" s="132">
        <v>1</v>
      </c>
    </row>
    <row r="23" spans="1:9" ht="43.2">
      <c r="A23" s="132"/>
      <c r="B23" s="132">
        <v>101237272</v>
      </c>
      <c r="C23" s="132" t="s">
        <v>764</v>
      </c>
      <c r="D23" s="140" t="s">
        <v>765</v>
      </c>
      <c r="E23" s="140" t="s">
        <v>769</v>
      </c>
      <c r="F23" s="132" t="s">
        <v>10</v>
      </c>
      <c r="G23" s="141" t="s">
        <v>25</v>
      </c>
      <c r="H23" s="132" t="s">
        <v>770</v>
      </c>
      <c r="I23" s="132">
        <v>1</v>
      </c>
    </row>
    <row r="24" spans="1:9" ht="43.2">
      <c r="A24" s="132"/>
      <c r="B24" s="132">
        <v>101237272</v>
      </c>
      <c r="C24" s="132" t="s">
        <v>764</v>
      </c>
      <c r="D24" s="140" t="s">
        <v>765</v>
      </c>
      <c r="E24" s="140" t="s">
        <v>771</v>
      </c>
      <c r="F24" s="132" t="s">
        <v>10</v>
      </c>
      <c r="G24" s="141" t="s">
        <v>25</v>
      </c>
      <c r="H24" s="132" t="s">
        <v>772</v>
      </c>
      <c r="I24" s="132">
        <v>1</v>
      </c>
    </row>
    <row r="25" spans="1:9" ht="43.2">
      <c r="A25" s="132"/>
      <c r="B25" s="132">
        <v>101237272</v>
      </c>
      <c r="C25" s="132" t="s">
        <v>764</v>
      </c>
      <c r="D25" s="140" t="s">
        <v>765</v>
      </c>
      <c r="E25" s="140" t="s">
        <v>773</v>
      </c>
      <c r="F25" s="132" t="s">
        <v>10</v>
      </c>
      <c r="G25" s="141" t="s">
        <v>77</v>
      </c>
      <c r="H25" s="132" t="s">
        <v>774</v>
      </c>
      <c r="I25" s="132">
        <v>1</v>
      </c>
    </row>
    <row r="26" spans="1:9" ht="43.2">
      <c r="A26" s="132"/>
      <c r="B26" s="132">
        <v>101237272</v>
      </c>
      <c r="C26" s="132" t="s">
        <v>764</v>
      </c>
      <c r="D26" s="140" t="s">
        <v>765</v>
      </c>
      <c r="E26" s="140" t="s">
        <v>775</v>
      </c>
      <c r="F26" s="132" t="s">
        <v>10</v>
      </c>
      <c r="G26" s="141" t="s">
        <v>148</v>
      </c>
      <c r="H26" s="132" t="s">
        <v>776</v>
      </c>
      <c r="I26" s="132">
        <v>1</v>
      </c>
    </row>
    <row r="27" spans="1:9" ht="54.6" customHeight="1">
      <c r="A27" s="132">
        <v>1</v>
      </c>
      <c r="B27" s="136">
        <v>101237769</v>
      </c>
      <c r="C27" s="136" t="s">
        <v>777</v>
      </c>
      <c r="D27" s="137" t="s">
        <v>778</v>
      </c>
      <c r="E27" s="137" t="s">
        <v>779</v>
      </c>
      <c r="F27" s="136" t="s">
        <v>20</v>
      </c>
      <c r="G27" s="138" t="s">
        <v>90</v>
      </c>
      <c r="H27" s="136" t="s">
        <v>780</v>
      </c>
      <c r="I27" s="132">
        <v>1</v>
      </c>
    </row>
    <row r="28" spans="1:9" ht="72">
      <c r="A28" s="132"/>
      <c r="B28" s="132">
        <v>101237769</v>
      </c>
      <c r="C28" s="132" t="s">
        <v>777</v>
      </c>
      <c r="D28" s="140" t="s">
        <v>778</v>
      </c>
      <c r="E28" s="140" t="s">
        <v>781</v>
      </c>
      <c r="F28" s="132" t="s">
        <v>10</v>
      </c>
      <c r="G28" s="141" t="s">
        <v>25</v>
      </c>
      <c r="H28" s="132" t="s">
        <v>782</v>
      </c>
      <c r="I28" s="132">
        <v>1</v>
      </c>
    </row>
    <row r="29" spans="1:9" ht="72">
      <c r="A29" s="132"/>
      <c r="B29" s="132">
        <v>101237769</v>
      </c>
      <c r="C29" s="132" t="s">
        <v>777</v>
      </c>
      <c r="D29" s="140" t="s">
        <v>778</v>
      </c>
      <c r="E29" s="140" t="s">
        <v>783</v>
      </c>
      <c r="F29" s="132" t="s">
        <v>10</v>
      </c>
      <c r="G29" s="141" t="s">
        <v>84</v>
      </c>
      <c r="H29" s="132" t="s">
        <v>784</v>
      </c>
      <c r="I29" s="132">
        <v>1</v>
      </c>
    </row>
    <row r="30" spans="1:9" ht="72">
      <c r="A30" s="132"/>
      <c r="B30" s="132">
        <v>101237769</v>
      </c>
      <c r="C30" s="132" t="s">
        <v>777</v>
      </c>
      <c r="D30" s="140" t="s">
        <v>778</v>
      </c>
      <c r="E30" s="140" t="s">
        <v>785</v>
      </c>
      <c r="F30" s="132" t="s">
        <v>10</v>
      </c>
      <c r="G30" s="141" t="s">
        <v>25</v>
      </c>
      <c r="H30" s="132" t="s">
        <v>691</v>
      </c>
      <c r="I30" s="132">
        <v>1</v>
      </c>
    </row>
    <row r="31" spans="1:9" ht="72">
      <c r="A31" s="132"/>
      <c r="B31" s="132">
        <v>101237769</v>
      </c>
      <c r="C31" s="132" t="s">
        <v>777</v>
      </c>
      <c r="D31" s="140" t="s">
        <v>778</v>
      </c>
      <c r="E31" s="140" t="s">
        <v>786</v>
      </c>
      <c r="F31" s="132" t="s">
        <v>10</v>
      </c>
      <c r="G31" s="141" t="s">
        <v>25</v>
      </c>
      <c r="H31" s="132" t="s">
        <v>787</v>
      </c>
      <c r="I31" s="132">
        <v>1</v>
      </c>
    </row>
    <row r="32" spans="1:9" ht="72">
      <c r="A32" s="132"/>
      <c r="B32" s="132">
        <v>101237769</v>
      </c>
      <c r="C32" s="132" t="s">
        <v>777</v>
      </c>
      <c r="D32" s="140" t="s">
        <v>778</v>
      </c>
      <c r="E32" s="140" t="s">
        <v>788</v>
      </c>
      <c r="F32" s="132" t="s">
        <v>10</v>
      </c>
      <c r="G32" s="141" t="s">
        <v>25</v>
      </c>
      <c r="H32" s="132" t="s">
        <v>679</v>
      </c>
      <c r="I32" s="132">
        <v>1</v>
      </c>
    </row>
    <row r="33" spans="1:9" ht="72">
      <c r="A33" s="132"/>
      <c r="B33" s="132">
        <v>101237769</v>
      </c>
      <c r="C33" s="132" t="s">
        <v>777</v>
      </c>
      <c r="D33" s="140" t="s">
        <v>778</v>
      </c>
      <c r="E33" s="140" t="s">
        <v>174</v>
      </c>
      <c r="F33" s="132" t="s">
        <v>10</v>
      </c>
      <c r="G33" s="141" t="s">
        <v>25</v>
      </c>
      <c r="H33" s="132" t="s">
        <v>744</v>
      </c>
      <c r="I33" s="132">
        <v>1</v>
      </c>
    </row>
    <row r="34" spans="1:9" ht="72">
      <c r="A34" s="132"/>
      <c r="B34" s="132">
        <v>101237769</v>
      </c>
      <c r="C34" s="132" t="s">
        <v>777</v>
      </c>
      <c r="D34" s="140" t="s">
        <v>778</v>
      </c>
      <c r="E34" s="140" t="s">
        <v>789</v>
      </c>
      <c r="F34" s="132" t="s">
        <v>10</v>
      </c>
      <c r="G34" s="141" t="s">
        <v>25</v>
      </c>
      <c r="H34" s="132" t="s">
        <v>790</v>
      </c>
      <c r="I34" s="132">
        <v>1</v>
      </c>
    </row>
    <row r="35" spans="1:9" ht="72">
      <c r="A35" s="132"/>
      <c r="B35" s="132">
        <v>101237769</v>
      </c>
      <c r="C35" s="132" t="s">
        <v>777</v>
      </c>
      <c r="D35" s="140" t="s">
        <v>778</v>
      </c>
      <c r="E35" s="140" t="s">
        <v>181</v>
      </c>
      <c r="F35" s="132" t="s">
        <v>10</v>
      </c>
      <c r="G35" s="141" t="s">
        <v>25</v>
      </c>
      <c r="H35" s="132" t="s">
        <v>679</v>
      </c>
      <c r="I35" s="132">
        <v>1</v>
      </c>
    </row>
    <row r="36" spans="1:9" ht="72">
      <c r="A36" s="132"/>
      <c r="B36" s="132">
        <v>101237769</v>
      </c>
      <c r="C36" s="132" t="s">
        <v>777</v>
      </c>
      <c r="D36" s="140" t="s">
        <v>778</v>
      </c>
      <c r="E36" s="140" t="s">
        <v>791</v>
      </c>
      <c r="F36" s="132" t="s">
        <v>10</v>
      </c>
      <c r="G36" s="141" t="s">
        <v>25</v>
      </c>
      <c r="H36" s="132" t="s">
        <v>792</v>
      </c>
      <c r="I36" s="132">
        <v>1</v>
      </c>
    </row>
    <row r="37" spans="1:9" ht="72">
      <c r="A37" s="132"/>
      <c r="B37" s="132">
        <v>101237769</v>
      </c>
      <c r="C37" s="132" t="s">
        <v>777</v>
      </c>
      <c r="D37" s="140" t="s">
        <v>778</v>
      </c>
      <c r="E37" s="140" t="s">
        <v>793</v>
      </c>
      <c r="F37" s="132" t="s">
        <v>10</v>
      </c>
      <c r="G37" s="141" t="s">
        <v>90</v>
      </c>
      <c r="H37" s="132" t="s">
        <v>794</v>
      </c>
      <c r="I37" s="132">
        <v>1</v>
      </c>
    </row>
    <row r="38" spans="1:9" ht="72">
      <c r="A38" s="132"/>
      <c r="B38" s="132">
        <v>101237769</v>
      </c>
      <c r="C38" s="132" t="s">
        <v>777</v>
      </c>
      <c r="D38" s="140" t="s">
        <v>778</v>
      </c>
      <c r="E38" s="140" t="s">
        <v>795</v>
      </c>
      <c r="F38" s="132" t="s">
        <v>10</v>
      </c>
      <c r="G38" s="141" t="s">
        <v>84</v>
      </c>
      <c r="H38" s="132" t="s">
        <v>796</v>
      </c>
      <c r="I38" s="132">
        <v>1</v>
      </c>
    </row>
    <row r="39" spans="1:9" ht="43.2" customHeight="1">
      <c r="A39" s="132">
        <v>1</v>
      </c>
      <c r="B39" s="136">
        <v>101233888</v>
      </c>
      <c r="C39" s="136" t="s">
        <v>797</v>
      </c>
      <c r="D39" s="137" t="s">
        <v>798</v>
      </c>
      <c r="E39" s="137" t="s">
        <v>453</v>
      </c>
      <c r="F39" s="136" t="s">
        <v>20</v>
      </c>
      <c r="G39" s="138" t="s">
        <v>19</v>
      </c>
      <c r="H39" s="136" t="s">
        <v>799</v>
      </c>
      <c r="I39" s="132">
        <v>1</v>
      </c>
    </row>
    <row r="40" spans="1:9" ht="57.6">
      <c r="A40" s="132"/>
      <c r="B40" s="132">
        <v>101233888</v>
      </c>
      <c r="C40" s="132" t="s">
        <v>797</v>
      </c>
      <c r="D40" s="140" t="s">
        <v>798</v>
      </c>
      <c r="E40" s="140" t="s">
        <v>800</v>
      </c>
      <c r="F40" s="132" t="s">
        <v>10</v>
      </c>
      <c r="G40" s="141" t="s">
        <v>19</v>
      </c>
      <c r="H40" s="132" t="s">
        <v>801</v>
      </c>
      <c r="I40" s="132">
        <v>1</v>
      </c>
    </row>
    <row r="41" spans="1:9" ht="57.6">
      <c r="A41" s="132"/>
      <c r="B41" s="132">
        <v>101233888</v>
      </c>
      <c r="C41" s="132" t="s">
        <v>797</v>
      </c>
      <c r="D41" s="140" t="s">
        <v>798</v>
      </c>
      <c r="E41" s="140" t="s">
        <v>802</v>
      </c>
      <c r="F41" s="132" t="s">
        <v>10</v>
      </c>
      <c r="G41" s="141" t="s">
        <v>25</v>
      </c>
      <c r="H41" s="132" t="s">
        <v>694</v>
      </c>
      <c r="I41" s="132">
        <v>1</v>
      </c>
    </row>
    <row r="42" spans="1:9" ht="57.6">
      <c r="A42" s="132"/>
      <c r="B42" s="132">
        <v>101233888</v>
      </c>
      <c r="C42" s="132" t="s">
        <v>797</v>
      </c>
      <c r="D42" s="140" t="s">
        <v>798</v>
      </c>
      <c r="E42" s="140" t="s">
        <v>803</v>
      </c>
      <c r="F42" s="132" t="s">
        <v>10</v>
      </c>
      <c r="G42" s="141" t="s">
        <v>68</v>
      </c>
      <c r="H42" s="132" t="s">
        <v>804</v>
      </c>
      <c r="I42" s="132">
        <v>1</v>
      </c>
    </row>
    <row r="43" spans="1:9" ht="57.6">
      <c r="A43" s="132"/>
      <c r="B43" s="132">
        <v>101233888</v>
      </c>
      <c r="C43" s="132" t="s">
        <v>797</v>
      </c>
      <c r="D43" s="140" t="s">
        <v>798</v>
      </c>
      <c r="E43" s="140" t="s">
        <v>188</v>
      </c>
      <c r="F43" s="132" t="s">
        <v>10</v>
      </c>
      <c r="G43" s="141" t="s">
        <v>25</v>
      </c>
      <c r="H43" s="132" t="s">
        <v>805</v>
      </c>
      <c r="I43" s="132">
        <v>1</v>
      </c>
    </row>
    <row r="44" spans="1:9" ht="57.6">
      <c r="A44" s="132"/>
      <c r="B44" s="132">
        <v>101233888</v>
      </c>
      <c r="C44" s="132" t="s">
        <v>797</v>
      </c>
      <c r="D44" s="140" t="s">
        <v>798</v>
      </c>
      <c r="E44" s="140" t="s">
        <v>480</v>
      </c>
      <c r="F44" s="132" t="s">
        <v>10</v>
      </c>
      <c r="G44" s="141" t="s">
        <v>19</v>
      </c>
      <c r="H44" s="132" t="s">
        <v>799</v>
      </c>
      <c r="I44" s="132">
        <v>1</v>
      </c>
    </row>
    <row r="45" spans="1:9" ht="57.6">
      <c r="A45" s="132"/>
      <c r="B45" s="132">
        <v>101233888</v>
      </c>
      <c r="C45" s="132" t="s">
        <v>797</v>
      </c>
      <c r="D45" s="140" t="s">
        <v>798</v>
      </c>
      <c r="E45" s="140" t="s">
        <v>458</v>
      </c>
      <c r="F45" s="132" t="s">
        <v>10</v>
      </c>
      <c r="G45" s="141" t="s">
        <v>65</v>
      </c>
      <c r="H45" s="132" t="s">
        <v>806</v>
      </c>
      <c r="I45" s="132">
        <v>1</v>
      </c>
    </row>
    <row r="46" spans="1:9" ht="57.6">
      <c r="A46" s="132"/>
      <c r="B46" s="132">
        <v>101233888</v>
      </c>
      <c r="C46" s="132" t="s">
        <v>797</v>
      </c>
      <c r="D46" s="140" t="s">
        <v>798</v>
      </c>
      <c r="E46" s="140" t="s">
        <v>412</v>
      </c>
      <c r="F46" s="132" t="s">
        <v>10</v>
      </c>
      <c r="G46" s="141" t="s">
        <v>81</v>
      </c>
      <c r="H46" s="132" t="s">
        <v>807</v>
      </c>
      <c r="I46" s="132">
        <v>1</v>
      </c>
    </row>
    <row r="47" spans="1:9" ht="60" customHeight="1">
      <c r="A47" s="132">
        <v>1</v>
      </c>
      <c r="B47" s="136">
        <v>101237908</v>
      </c>
      <c r="C47" s="136" t="s">
        <v>808</v>
      </c>
      <c r="D47" s="137" t="s">
        <v>809</v>
      </c>
      <c r="E47" s="137" t="s">
        <v>603</v>
      </c>
      <c r="F47" s="136" t="s">
        <v>20</v>
      </c>
      <c r="G47" s="138" t="s">
        <v>25</v>
      </c>
      <c r="H47" s="136" t="s">
        <v>810</v>
      </c>
      <c r="I47" s="132">
        <v>1</v>
      </c>
    </row>
    <row r="48" spans="1:9" ht="86.4">
      <c r="A48" s="132"/>
      <c r="B48" s="132">
        <v>101237908</v>
      </c>
      <c r="C48" s="132" t="s">
        <v>808</v>
      </c>
      <c r="D48" s="140" t="s">
        <v>809</v>
      </c>
      <c r="E48" s="140" t="s">
        <v>811</v>
      </c>
      <c r="F48" s="132" t="s">
        <v>10</v>
      </c>
      <c r="G48" s="141" t="s">
        <v>25</v>
      </c>
      <c r="H48" s="132" t="s">
        <v>744</v>
      </c>
      <c r="I48" s="132">
        <v>1</v>
      </c>
    </row>
    <row r="49" spans="1:9" ht="86.4">
      <c r="A49" s="132"/>
      <c r="B49" s="132">
        <v>101237908</v>
      </c>
      <c r="C49" s="132" t="s">
        <v>808</v>
      </c>
      <c r="D49" s="140" t="s">
        <v>809</v>
      </c>
      <c r="E49" s="140" t="s">
        <v>812</v>
      </c>
      <c r="F49" s="132" t="s">
        <v>10</v>
      </c>
      <c r="G49" s="141" t="s">
        <v>25</v>
      </c>
      <c r="H49" s="132" t="s">
        <v>772</v>
      </c>
      <c r="I49" s="132">
        <v>1</v>
      </c>
    </row>
    <row r="50" spans="1:9" ht="86.4">
      <c r="A50" s="132"/>
      <c r="B50" s="132">
        <v>101237908</v>
      </c>
      <c r="C50" s="132" t="s">
        <v>808</v>
      </c>
      <c r="D50" s="140" t="s">
        <v>809</v>
      </c>
      <c r="E50" s="140" t="s">
        <v>813</v>
      </c>
      <c r="F50" s="132" t="s">
        <v>10</v>
      </c>
      <c r="G50" s="141" t="s">
        <v>81</v>
      </c>
      <c r="H50" s="132" t="s">
        <v>807</v>
      </c>
      <c r="I50" s="132">
        <v>1</v>
      </c>
    </row>
    <row r="51" spans="1:9" ht="86.4">
      <c r="A51" s="132"/>
      <c r="B51" s="132">
        <v>101237908</v>
      </c>
      <c r="C51" s="132" t="s">
        <v>808</v>
      </c>
      <c r="D51" s="140" t="s">
        <v>809</v>
      </c>
      <c r="E51" s="140" t="s">
        <v>814</v>
      </c>
      <c r="F51" s="132" t="s">
        <v>10</v>
      </c>
      <c r="G51" s="141" t="s">
        <v>148</v>
      </c>
      <c r="H51" s="132" t="s">
        <v>815</v>
      </c>
      <c r="I51" s="132">
        <v>1</v>
      </c>
    </row>
    <row r="52" spans="1:9" ht="61.95" customHeight="1">
      <c r="A52" s="132">
        <v>1</v>
      </c>
      <c r="B52" s="136">
        <v>101237008</v>
      </c>
      <c r="C52" s="136" t="s">
        <v>816</v>
      </c>
      <c r="D52" s="137" t="s">
        <v>817</v>
      </c>
      <c r="E52" s="137" t="s">
        <v>174</v>
      </c>
      <c r="F52" s="136" t="s">
        <v>20</v>
      </c>
      <c r="G52" s="138" t="s">
        <v>25</v>
      </c>
      <c r="H52" s="136" t="s">
        <v>744</v>
      </c>
      <c r="I52" s="132">
        <v>1</v>
      </c>
    </row>
    <row r="53" spans="1:9" ht="86.4">
      <c r="A53" s="132"/>
      <c r="B53" s="132">
        <v>101237008</v>
      </c>
      <c r="C53" s="132" t="s">
        <v>816</v>
      </c>
      <c r="D53" s="140" t="s">
        <v>817</v>
      </c>
      <c r="E53" s="140" t="s">
        <v>818</v>
      </c>
      <c r="F53" s="132" t="s">
        <v>10</v>
      </c>
      <c r="G53" s="141" t="s">
        <v>156</v>
      </c>
      <c r="H53" s="132" t="s">
        <v>819</v>
      </c>
      <c r="I53" s="132">
        <v>1</v>
      </c>
    </row>
    <row r="54" spans="1:9" ht="86.4">
      <c r="A54" s="132"/>
      <c r="B54" s="132">
        <v>101237008</v>
      </c>
      <c r="C54" s="132" t="s">
        <v>816</v>
      </c>
      <c r="D54" s="140" t="s">
        <v>817</v>
      </c>
      <c r="E54" s="140" t="s">
        <v>820</v>
      </c>
      <c r="F54" s="132" t="s">
        <v>10</v>
      </c>
      <c r="G54" s="141" t="s">
        <v>25</v>
      </c>
      <c r="H54" s="132" t="s">
        <v>258</v>
      </c>
      <c r="I54" s="132">
        <v>1</v>
      </c>
    </row>
    <row r="55" spans="1:9" ht="86.4">
      <c r="A55" s="132"/>
      <c r="B55" s="132">
        <v>101237008</v>
      </c>
      <c r="C55" s="132" t="s">
        <v>816</v>
      </c>
      <c r="D55" s="140" t="s">
        <v>817</v>
      </c>
      <c r="E55" s="140" t="s">
        <v>568</v>
      </c>
      <c r="F55" s="132" t="s">
        <v>10</v>
      </c>
      <c r="G55" s="141" t="s">
        <v>25</v>
      </c>
      <c r="H55" s="132" t="s">
        <v>258</v>
      </c>
      <c r="I55" s="132">
        <v>1</v>
      </c>
    </row>
    <row r="56" spans="1:9" ht="86.4">
      <c r="A56" s="132"/>
      <c r="B56" s="132">
        <v>101237008</v>
      </c>
      <c r="C56" s="132" t="s">
        <v>816</v>
      </c>
      <c r="D56" s="140" t="s">
        <v>817</v>
      </c>
      <c r="E56" s="140" t="s">
        <v>444</v>
      </c>
      <c r="F56" s="132" t="s">
        <v>10</v>
      </c>
      <c r="G56" s="141" t="s">
        <v>25</v>
      </c>
      <c r="H56" s="132" t="s">
        <v>691</v>
      </c>
      <c r="I56" s="132">
        <v>1</v>
      </c>
    </row>
    <row r="57" spans="1:9" ht="86.4">
      <c r="A57" s="132"/>
      <c r="B57" s="132">
        <v>101237008</v>
      </c>
      <c r="C57" s="132" t="s">
        <v>816</v>
      </c>
      <c r="D57" s="140" t="s">
        <v>817</v>
      </c>
      <c r="E57" s="140" t="s">
        <v>132</v>
      </c>
      <c r="F57" s="132" t="s">
        <v>10</v>
      </c>
      <c r="G57" s="141" t="s">
        <v>25</v>
      </c>
      <c r="H57" s="132" t="s">
        <v>691</v>
      </c>
      <c r="I57" s="132">
        <v>1</v>
      </c>
    </row>
    <row r="58" spans="1:9" ht="86.4">
      <c r="A58" s="132"/>
      <c r="B58" s="132">
        <v>101237008</v>
      </c>
      <c r="C58" s="132" t="s">
        <v>816</v>
      </c>
      <c r="D58" s="140" t="s">
        <v>817</v>
      </c>
      <c r="E58" s="140" t="s">
        <v>821</v>
      </c>
      <c r="F58" s="132" t="s">
        <v>10</v>
      </c>
      <c r="G58" s="141" t="s">
        <v>25</v>
      </c>
      <c r="H58" s="132" t="s">
        <v>822</v>
      </c>
      <c r="I58" s="132">
        <v>1</v>
      </c>
    </row>
    <row r="59" spans="1:9" ht="86.4">
      <c r="A59" s="132"/>
      <c r="B59" s="132">
        <v>101237008</v>
      </c>
      <c r="C59" s="132" t="s">
        <v>816</v>
      </c>
      <c r="D59" s="140" t="s">
        <v>817</v>
      </c>
      <c r="E59" s="140" t="s">
        <v>335</v>
      </c>
      <c r="F59" s="132" t="s">
        <v>10</v>
      </c>
      <c r="G59" s="141" t="s">
        <v>25</v>
      </c>
      <c r="H59" s="132" t="s">
        <v>691</v>
      </c>
      <c r="I59" s="132">
        <v>1</v>
      </c>
    </row>
    <row r="60" spans="1:9" ht="86.4">
      <c r="A60" s="132"/>
      <c r="B60" s="132">
        <v>101237008</v>
      </c>
      <c r="C60" s="132" t="s">
        <v>816</v>
      </c>
      <c r="D60" s="140" t="s">
        <v>817</v>
      </c>
      <c r="E60" s="140" t="s">
        <v>170</v>
      </c>
      <c r="F60" s="132" t="s">
        <v>10</v>
      </c>
      <c r="G60" s="141" t="s">
        <v>25</v>
      </c>
      <c r="H60" s="132" t="s">
        <v>823</v>
      </c>
      <c r="I60" s="132">
        <v>1</v>
      </c>
    </row>
    <row r="61" spans="1:9" ht="86.4">
      <c r="A61" s="132"/>
      <c r="B61" s="132">
        <v>101237008</v>
      </c>
      <c r="C61" s="132" t="s">
        <v>816</v>
      </c>
      <c r="D61" s="140" t="s">
        <v>817</v>
      </c>
      <c r="E61" s="140" t="s">
        <v>189</v>
      </c>
      <c r="F61" s="132" t="s">
        <v>10</v>
      </c>
      <c r="G61" s="141" t="s">
        <v>25</v>
      </c>
      <c r="H61" s="132" t="s">
        <v>810</v>
      </c>
      <c r="I61" s="132">
        <v>1</v>
      </c>
    </row>
    <row r="62" spans="1:9" ht="86.4">
      <c r="A62" s="132"/>
      <c r="B62" s="132">
        <v>101237008</v>
      </c>
      <c r="C62" s="132" t="s">
        <v>816</v>
      </c>
      <c r="D62" s="140" t="s">
        <v>817</v>
      </c>
      <c r="E62" s="140" t="s">
        <v>824</v>
      </c>
      <c r="F62" s="132" t="s">
        <v>10</v>
      </c>
      <c r="G62" s="141" t="s">
        <v>68</v>
      </c>
      <c r="H62" s="132" t="s">
        <v>825</v>
      </c>
      <c r="I62" s="132">
        <v>1</v>
      </c>
    </row>
    <row r="63" spans="1:9" ht="86.4">
      <c r="A63" s="132"/>
      <c r="B63" s="132">
        <v>101237008</v>
      </c>
      <c r="C63" s="132" t="s">
        <v>816</v>
      </c>
      <c r="D63" s="140" t="s">
        <v>817</v>
      </c>
      <c r="E63" s="140" t="s">
        <v>826</v>
      </c>
      <c r="F63" s="132" t="s">
        <v>10</v>
      </c>
      <c r="G63" s="141" t="s">
        <v>73</v>
      </c>
      <c r="H63" s="132" t="s">
        <v>827</v>
      </c>
      <c r="I63" s="132">
        <v>1</v>
      </c>
    </row>
    <row r="64" spans="1:9" ht="51" customHeight="1">
      <c r="A64" s="132">
        <v>1</v>
      </c>
      <c r="B64" s="136">
        <v>101237551</v>
      </c>
      <c r="C64" s="136" t="s">
        <v>828</v>
      </c>
      <c r="D64" s="137" t="s">
        <v>829</v>
      </c>
      <c r="E64" s="137" t="s">
        <v>830</v>
      </c>
      <c r="F64" s="136" t="s">
        <v>20</v>
      </c>
      <c r="G64" s="138" t="s">
        <v>25</v>
      </c>
      <c r="H64" s="136" t="s">
        <v>691</v>
      </c>
      <c r="I64" s="132">
        <v>1</v>
      </c>
    </row>
    <row r="65" spans="1:9" ht="72">
      <c r="A65" s="132"/>
      <c r="B65" s="132">
        <v>101237551</v>
      </c>
      <c r="C65" s="132" t="s">
        <v>828</v>
      </c>
      <c r="D65" s="140" t="s">
        <v>829</v>
      </c>
      <c r="E65" s="140" t="s">
        <v>831</v>
      </c>
      <c r="F65" s="132" t="s">
        <v>10</v>
      </c>
      <c r="G65" s="141" t="s">
        <v>25</v>
      </c>
      <c r="H65" s="132" t="s">
        <v>258</v>
      </c>
      <c r="I65" s="132">
        <v>1</v>
      </c>
    </row>
    <row r="66" spans="1:9" ht="72">
      <c r="A66" s="132"/>
      <c r="B66" s="132">
        <v>101237551</v>
      </c>
      <c r="C66" s="132" t="s">
        <v>828</v>
      </c>
      <c r="D66" s="140" t="s">
        <v>829</v>
      </c>
      <c r="E66" s="140" t="s">
        <v>832</v>
      </c>
      <c r="F66" s="132" t="s">
        <v>10</v>
      </c>
      <c r="G66" s="141" t="s">
        <v>25</v>
      </c>
      <c r="H66" s="132" t="s">
        <v>833</v>
      </c>
      <c r="I66" s="132">
        <v>1</v>
      </c>
    </row>
    <row r="67" spans="1:9" ht="72">
      <c r="A67" s="132"/>
      <c r="B67" s="132">
        <v>101237551</v>
      </c>
      <c r="C67" s="132" t="s">
        <v>828</v>
      </c>
      <c r="D67" s="140" t="s">
        <v>829</v>
      </c>
      <c r="E67" s="140" t="s">
        <v>834</v>
      </c>
      <c r="F67" s="132" t="s">
        <v>10</v>
      </c>
      <c r="G67" s="141" t="s">
        <v>25</v>
      </c>
      <c r="H67" s="132" t="s">
        <v>835</v>
      </c>
      <c r="I67" s="132">
        <v>1</v>
      </c>
    </row>
    <row r="68" spans="1:9" ht="72">
      <c r="A68" s="132"/>
      <c r="B68" s="132">
        <v>101237551</v>
      </c>
      <c r="C68" s="132" t="s">
        <v>828</v>
      </c>
      <c r="D68" s="140" t="s">
        <v>829</v>
      </c>
      <c r="E68" s="140" t="s">
        <v>836</v>
      </c>
      <c r="F68" s="132" t="s">
        <v>10</v>
      </c>
      <c r="G68" s="141" t="s">
        <v>148</v>
      </c>
      <c r="H68" s="132" t="s">
        <v>837</v>
      </c>
      <c r="I68" s="132">
        <v>1</v>
      </c>
    </row>
    <row r="69" spans="1:9" ht="72">
      <c r="A69" s="132"/>
      <c r="B69" s="132">
        <v>101237551</v>
      </c>
      <c r="C69" s="132" t="s">
        <v>828</v>
      </c>
      <c r="D69" s="140" t="s">
        <v>829</v>
      </c>
      <c r="E69" s="140" t="s">
        <v>838</v>
      </c>
      <c r="F69" s="132" t="s">
        <v>10</v>
      </c>
      <c r="G69" s="141" t="s">
        <v>25</v>
      </c>
      <c r="H69" s="132" t="s">
        <v>839</v>
      </c>
      <c r="I69" s="132">
        <v>1</v>
      </c>
    </row>
    <row r="70" spans="1:9" ht="72">
      <c r="A70" s="132"/>
      <c r="B70" s="132">
        <v>101237551</v>
      </c>
      <c r="C70" s="132" t="s">
        <v>828</v>
      </c>
      <c r="D70" s="140" t="s">
        <v>829</v>
      </c>
      <c r="E70" s="140" t="s">
        <v>840</v>
      </c>
      <c r="F70" s="132" t="s">
        <v>10</v>
      </c>
      <c r="G70" s="141" t="s">
        <v>92</v>
      </c>
      <c r="H70" s="132" t="s">
        <v>841</v>
      </c>
      <c r="I70" s="132">
        <v>1</v>
      </c>
    </row>
    <row r="71" spans="1:9" ht="72">
      <c r="A71" s="132"/>
      <c r="B71" s="132">
        <v>101237551</v>
      </c>
      <c r="C71" s="132" t="s">
        <v>828</v>
      </c>
      <c r="D71" s="140" t="s">
        <v>829</v>
      </c>
      <c r="E71" s="140" t="s">
        <v>842</v>
      </c>
      <c r="F71" s="132" t="s">
        <v>10</v>
      </c>
      <c r="G71" s="141" t="s">
        <v>84</v>
      </c>
      <c r="H71" s="132" t="s">
        <v>843</v>
      </c>
      <c r="I71" s="132">
        <v>1</v>
      </c>
    </row>
    <row r="72" spans="1:9" ht="37.200000000000003" customHeight="1">
      <c r="A72" s="132">
        <v>1</v>
      </c>
      <c r="B72" s="136">
        <v>101237607</v>
      </c>
      <c r="C72" s="136" t="s">
        <v>844</v>
      </c>
      <c r="D72" s="137" t="s">
        <v>845</v>
      </c>
      <c r="E72" s="137" t="s">
        <v>830</v>
      </c>
      <c r="F72" s="136" t="s">
        <v>20</v>
      </c>
      <c r="G72" s="138" t="s">
        <v>25</v>
      </c>
      <c r="H72" s="136" t="s">
        <v>691</v>
      </c>
      <c r="I72" s="132">
        <v>1</v>
      </c>
    </row>
    <row r="73" spans="1:9" ht="43.2">
      <c r="A73" s="132"/>
      <c r="B73" s="132">
        <v>101237607</v>
      </c>
      <c r="C73" s="132" t="s">
        <v>844</v>
      </c>
      <c r="D73" s="140" t="s">
        <v>845</v>
      </c>
      <c r="E73" s="140" t="s">
        <v>846</v>
      </c>
      <c r="F73" s="132" t="s">
        <v>10</v>
      </c>
      <c r="G73" s="141" t="s">
        <v>25</v>
      </c>
      <c r="H73" s="132" t="s">
        <v>691</v>
      </c>
      <c r="I73" s="132">
        <v>1</v>
      </c>
    </row>
    <row r="74" spans="1:9" ht="43.2">
      <c r="A74" s="132"/>
      <c r="B74" s="132">
        <v>101237607</v>
      </c>
      <c r="C74" s="132" t="s">
        <v>844</v>
      </c>
      <c r="D74" s="140" t="s">
        <v>845</v>
      </c>
      <c r="E74" s="140" t="s">
        <v>847</v>
      </c>
      <c r="F74" s="132" t="s">
        <v>10</v>
      </c>
      <c r="G74" s="141" t="s">
        <v>25</v>
      </c>
      <c r="H74" s="132" t="s">
        <v>258</v>
      </c>
      <c r="I74" s="132">
        <v>1</v>
      </c>
    </row>
    <row r="75" spans="1:9" ht="43.2">
      <c r="A75" s="132"/>
      <c r="B75" s="132">
        <v>101237607</v>
      </c>
      <c r="C75" s="132" t="s">
        <v>844</v>
      </c>
      <c r="D75" s="140" t="s">
        <v>845</v>
      </c>
      <c r="E75" s="140" t="s">
        <v>289</v>
      </c>
      <c r="F75" s="132" t="s">
        <v>10</v>
      </c>
      <c r="G75" s="141" t="s">
        <v>25</v>
      </c>
      <c r="H75" s="132" t="s">
        <v>848</v>
      </c>
      <c r="I75" s="132">
        <v>1</v>
      </c>
    </row>
    <row r="76" spans="1:9" ht="43.2">
      <c r="A76" s="132"/>
      <c r="B76" s="132">
        <v>101237607</v>
      </c>
      <c r="C76" s="132" t="s">
        <v>844</v>
      </c>
      <c r="D76" s="140" t="s">
        <v>845</v>
      </c>
      <c r="E76" s="140" t="s">
        <v>821</v>
      </c>
      <c r="F76" s="132" t="s">
        <v>10</v>
      </c>
      <c r="G76" s="141" t="s">
        <v>25</v>
      </c>
      <c r="H76" s="132" t="s">
        <v>822</v>
      </c>
      <c r="I76" s="132">
        <v>1</v>
      </c>
    </row>
    <row r="77" spans="1:9" ht="43.2">
      <c r="A77" s="132"/>
      <c r="B77" s="132">
        <v>101237607</v>
      </c>
      <c r="C77" s="132" t="s">
        <v>844</v>
      </c>
      <c r="D77" s="140" t="s">
        <v>845</v>
      </c>
      <c r="E77" s="140" t="s">
        <v>786</v>
      </c>
      <c r="F77" s="132" t="s">
        <v>10</v>
      </c>
      <c r="G77" s="141" t="s">
        <v>25</v>
      </c>
      <c r="H77" s="132" t="s">
        <v>787</v>
      </c>
      <c r="I77" s="132">
        <v>1</v>
      </c>
    </row>
    <row r="78" spans="1:9" ht="43.2">
      <c r="A78" s="132"/>
      <c r="B78" s="132">
        <v>101237607</v>
      </c>
      <c r="C78" s="132" t="s">
        <v>844</v>
      </c>
      <c r="D78" s="140" t="s">
        <v>845</v>
      </c>
      <c r="E78" s="140" t="s">
        <v>849</v>
      </c>
      <c r="F78" s="132" t="s">
        <v>10</v>
      </c>
      <c r="G78" s="141" t="s">
        <v>81</v>
      </c>
      <c r="H78" s="132" t="s">
        <v>807</v>
      </c>
      <c r="I78" s="132">
        <v>1</v>
      </c>
    </row>
    <row r="79" spans="1:9" ht="43.2">
      <c r="A79" s="132"/>
      <c r="B79" s="132">
        <v>101237607</v>
      </c>
      <c r="C79" s="132" t="s">
        <v>844</v>
      </c>
      <c r="D79" s="140" t="s">
        <v>845</v>
      </c>
      <c r="E79" s="140" t="s">
        <v>172</v>
      </c>
      <c r="F79" s="132" t="s">
        <v>10</v>
      </c>
      <c r="G79" s="141" t="s">
        <v>25</v>
      </c>
      <c r="H79" s="132" t="s">
        <v>850</v>
      </c>
      <c r="I79" s="132">
        <v>1</v>
      </c>
    </row>
    <row r="80" spans="1:9" ht="43.2">
      <c r="A80" s="132"/>
      <c r="B80" s="132">
        <v>101237607</v>
      </c>
      <c r="C80" s="132" t="s">
        <v>844</v>
      </c>
      <c r="D80" s="140" t="s">
        <v>845</v>
      </c>
      <c r="E80" s="140" t="s">
        <v>851</v>
      </c>
      <c r="F80" s="132" t="s">
        <v>10</v>
      </c>
      <c r="G80" s="141" t="s">
        <v>155</v>
      </c>
      <c r="H80" s="132" t="s">
        <v>852</v>
      </c>
      <c r="I80" s="132">
        <v>1</v>
      </c>
    </row>
    <row r="81" spans="1:9" ht="43.2">
      <c r="A81" s="132"/>
      <c r="B81" s="132">
        <v>101237607</v>
      </c>
      <c r="C81" s="132" t="s">
        <v>844</v>
      </c>
      <c r="D81" s="140" t="s">
        <v>845</v>
      </c>
      <c r="E81" s="140" t="s">
        <v>619</v>
      </c>
      <c r="F81" s="132" t="s">
        <v>10</v>
      </c>
      <c r="G81" s="141" t="s">
        <v>148</v>
      </c>
      <c r="H81" s="132" t="s">
        <v>853</v>
      </c>
      <c r="I81" s="132">
        <v>1</v>
      </c>
    </row>
    <row r="82" spans="1:9" ht="40.950000000000003" customHeight="1">
      <c r="A82" s="132">
        <v>1</v>
      </c>
      <c r="B82" s="136">
        <v>101237563</v>
      </c>
      <c r="C82" s="136" t="s">
        <v>854</v>
      </c>
      <c r="D82" s="137" t="s">
        <v>855</v>
      </c>
      <c r="E82" s="137" t="s">
        <v>856</v>
      </c>
      <c r="F82" s="136" t="s">
        <v>20</v>
      </c>
      <c r="G82" s="138" t="s">
        <v>64</v>
      </c>
      <c r="H82" s="136" t="s">
        <v>857</v>
      </c>
      <c r="I82" s="132">
        <v>1</v>
      </c>
    </row>
    <row r="83" spans="1:9" ht="43.2">
      <c r="A83" s="132"/>
      <c r="B83" s="132">
        <v>101237563</v>
      </c>
      <c r="C83" s="132" t="s">
        <v>854</v>
      </c>
      <c r="D83" s="140" t="s">
        <v>855</v>
      </c>
      <c r="E83" s="140" t="s">
        <v>858</v>
      </c>
      <c r="F83" s="132" t="s">
        <v>10</v>
      </c>
      <c r="G83" s="141" t="s">
        <v>25</v>
      </c>
      <c r="H83" s="132" t="s">
        <v>772</v>
      </c>
      <c r="I83" s="132">
        <v>1</v>
      </c>
    </row>
    <row r="84" spans="1:9" ht="43.2">
      <c r="A84" s="132"/>
      <c r="B84" s="132">
        <v>101237563</v>
      </c>
      <c r="C84" s="132" t="s">
        <v>854</v>
      </c>
      <c r="D84" s="140" t="s">
        <v>855</v>
      </c>
      <c r="E84" s="140" t="s">
        <v>126</v>
      </c>
      <c r="F84" s="132" t="s">
        <v>10</v>
      </c>
      <c r="G84" s="141" t="s">
        <v>25</v>
      </c>
      <c r="H84" s="132" t="s">
        <v>691</v>
      </c>
      <c r="I84" s="132">
        <v>1</v>
      </c>
    </row>
    <row r="85" spans="1:9" ht="43.2">
      <c r="A85" s="132"/>
      <c r="B85" s="132">
        <v>101237563</v>
      </c>
      <c r="C85" s="132" t="s">
        <v>854</v>
      </c>
      <c r="D85" s="140" t="s">
        <v>855</v>
      </c>
      <c r="E85" s="140" t="s">
        <v>336</v>
      </c>
      <c r="F85" s="132" t="s">
        <v>10</v>
      </c>
      <c r="G85" s="141" t="s">
        <v>25</v>
      </c>
      <c r="H85" s="132" t="s">
        <v>810</v>
      </c>
      <c r="I85" s="132">
        <v>1</v>
      </c>
    </row>
    <row r="86" spans="1:9" ht="43.2">
      <c r="A86" s="132"/>
      <c r="B86" s="132">
        <v>101237563</v>
      </c>
      <c r="C86" s="132" t="s">
        <v>854</v>
      </c>
      <c r="D86" s="140" t="s">
        <v>855</v>
      </c>
      <c r="E86" s="140" t="s">
        <v>138</v>
      </c>
      <c r="F86" s="132" t="s">
        <v>10</v>
      </c>
      <c r="G86" s="141" t="s">
        <v>25</v>
      </c>
      <c r="H86" s="132" t="s">
        <v>859</v>
      </c>
      <c r="I86" s="132">
        <v>1</v>
      </c>
    </row>
    <row r="87" spans="1:9" ht="43.2">
      <c r="A87" s="132"/>
      <c r="B87" s="132">
        <v>101237563</v>
      </c>
      <c r="C87" s="132" t="s">
        <v>854</v>
      </c>
      <c r="D87" s="140" t="s">
        <v>855</v>
      </c>
      <c r="E87" s="140" t="s">
        <v>355</v>
      </c>
      <c r="F87" s="132" t="s">
        <v>10</v>
      </c>
      <c r="G87" s="141" t="s">
        <v>25</v>
      </c>
      <c r="H87" s="132" t="s">
        <v>790</v>
      </c>
      <c r="I87" s="132">
        <v>1</v>
      </c>
    </row>
    <row r="88" spans="1:9" ht="43.2">
      <c r="A88" s="132"/>
      <c r="B88" s="132">
        <v>101237563</v>
      </c>
      <c r="C88" s="132" t="s">
        <v>854</v>
      </c>
      <c r="D88" s="140" t="s">
        <v>855</v>
      </c>
      <c r="E88" s="140" t="s">
        <v>205</v>
      </c>
      <c r="F88" s="132" t="s">
        <v>10</v>
      </c>
      <c r="G88" s="141" t="s">
        <v>146</v>
      </c>
      <c r="H88" s="132" t="s">
        <v>860</v>
      </c>
      <c r="I88" s="132">
        <v>1</v>
      </c>
    </row>
    <row r="89" spans="1:9" ht="43.2">
      <c r="A89" s="132"/>
      <c r="B89" s="132">
        <v>101237563</v>
      </c>
      <c r="C89" s="132" t="s">
        <v>854</v>
      </c>
      <c r="D89" s="140" t="s">
        <v>855</v>
      </c>
      <c r="E89" s="140" t="s">
        <v>861</v>
      </c>
      <c r="F89" s="132" t="s">
        <v>10</v>
      </c>
      <c r="G89" s="141" t="s">
        <v>68</v>
      </c>
      <c r="H89" s="132" t="s">
        <v>862</v>
      </c>
      <c r="I89" s="132">
        <v>1</v>
      </c>
    </row>
    <row r="90" spans="1:9" ht="43.2">
      <c r="A90" s="132"/>
      <c r="B90" s="132">
        <v>101237563</v>
      </c>
      <c r="C90" s="132" t="s">
        <v>854</v>
      </c>
      <c r="D90" s="140" t="s">
        <v>855</v>
      </c>
      <c r="E90" s="140" t="s">
        <v>221</v>
      </c>
      <c r="F90" s="132" t="s">
        <v>10</v>
      </c>
      <c r="G90" s="141" t="s">
        <v>184</v>
      </c>
      <c r="H90" s="132" t="s">
        <v>863</v>
      </c>
      <c r="I90" s="132">
        <v>1</v>
      </c>
    </row>
    <row r="91" spans="1:9" ht="49.95" customHeight="1">
      <c r="A91" s="132">
        <v>1</v>
      </c>
      <c r="B91" s="136">
        <v>101237034</v>
      </c>
      <c r="C91" s="136" t="s">
        <v>864</v>
      </c>
      <c r="D91" s="137" t="s">
        <v>865</v>
      </c>
      <c r="E91" s="137" t="s">
        <v>821</v>
      </c>
      <c r="F91" s="136" t="s">
        <v>20</v>
      </c>
      <c r="G91" s="138" t="s">
        <v>25</v>
      </c>
      <c r="H91" s="136" t="s">
        <v>822</v>
      </c>
      <c r="I91" s="132">
        <v>1</v>
      </c>
    </row>
    <row r="92" spans="1:9" ht="86.4">
      <c r="A92" s="132"/>
      <c r="B92" s="132">
        <v>101237034</v>
      </c>
      <c r="C92" s="132" t="s">
        <v>864</v>
      </c>
      <c r="D92" s="140" t="s">
        <v>865</v>
      </c>
      <c r="E92" s="140" t="s">
        <v>591</v>
      </c>
      <c r="F92" s="132" t="s">
        <v>10</v>
      </c>
      <c r="G92" s="141" t="s">
        <v>25</v>
      </c>
      <c r="H92" s="132" t="s">
        <v>866</v>
      </c>
      <c r="I92" s="132">
        <v>1</v>
      </c>
    </row>
    <row r="93" spans="1:9" ht="86.4">
      <c r="A93" s="132"/>
      <c r="B93" s="132">
        <v>101237034</v>
      </c>
      <c r="C93" s="132" t="s">
        <v>864</v>
      </c>
      <c r="D93" s="140" t="s">
        <v>865</v>
      </c>
      <c r="E93" s="140" t="s">
        <v>117</v>
      </c>
      <c r="F93" s="132" t="s">
        <v>10</v>
      </c>
      <c r="G93" s="141" t="s">
        <v>25</v>
      </c>
      <c r="H93" s="132" t="s">
        <v>678</v>
      </c>
      <c r="I93" s="132">
        <v>1</v>
      </c>
    </row>
    <row r="94" spans="1:9" ht="86.4">
      <c r="A94" s="132"/>
      <c r="B94" s="132">
        <v>101237034</v>
      </c>
      <c r="C94" s="132" t="s">
        <v>864</v>
      </c>
      <c r="D94" s="140" t="s">
        <v>865</v>
      </c>
      <c r="E94" s="140" t="s">
        <v>867</v>
      </c>
      <c r="F94" s="132" t="s">
        <v>10</v>
      </c>
      <c r="G94" s="141" t="s">
        <v>68</v>
      </c>
      <c r="H94" s="132" t="s">
        <v>868</v>
      </c>
      <c r="I94" s="132">
        <v>1</v>
      </c>
    </row>
    <row r="95" spans="1:9" ht="86.4">
      <c r="A95" s="132"/>
      <c r="B95" s="132">
        <v>101237034</v>
      </c>
      <c r="C95" s="132" t="s">
        <v>864</v>
      </c>
      <c r="D95" s="140" t="s">
        <v>865</v>
      </c>
      <c r="E95" s="140" t="s">
        <v>625</v>
      </c>
      <c r="F95" s="132" t="s">
        <v>10</v>
      </c>
      <c r="G95" s="141" t="s">
        <v>25</v>
      </c>
      <c r="H95" s="132" t="s">
        <v>810</v>
      </c>
      <c r="I95" s="132">
        <v>1</v>
      </c>
    </row>
    <row r="96" spans="1:9" ht="86.4">
      <c r="A96" s="132"/>
      <c r="B96" s="132">
        <v>101237034</v>
      </c>
      <c r="C96" s="132" t="s">
        <v>864</v>
      </c>
      <c r="D96" s="140" t="s">
        <v>865</v>
      </c>
      <c r="E96" s="140" t="s">
        <v>869</v>
      </c>
      <c r="F96" s="132" t="s">
        <v>10</v>
      </c>
      <c r="G96" s="141" t="s">
        <v>148</v>
      </c>
      <c r="H96" s="132" t="s">
        <v>853</v>
      </c>
      <c r="I96" s="132">
        <v>1</v>
      </c>
    </row>
    <row r="97" spans="1:9" ht="79.95" customHeight="1">
      <c r="A97" s="132">
        <v>1</v>
      </c>
      <c r="B97" s="136">
        <v>101237884</v>
      </c>
      <c r="C97" s="136" t="s">
        <v>870</v>
      </c>
      <c r="D97" s="137" t="s">
        <v>871</v>
      </c>
      <c r="E97" s="137" t="s">
        <v>207</v>
      </c>
      <c r="F97" s="136" t="s">
        <v>20</v>
      </c>
      <c r="G97" s="138" t="s">
        <v>148</v>
      </c>
      <c r="H97" s="136" t="s">
        <v>872</v>
      </c>
      <c r="I97" s="132">
        <v>1</v>
      </c>
    </row>
    <row r="98" spans="1:9" ht="100.8">
      <c r="A98" s="132"/>
      <c r="B98" s="132">
        <v>101237884</v>
      </c>
      <c r="C98" s="132" t="s">
        <v>870</v>
      </c>
      <c r="D98" s="140" t="s">
        <v>871</v>
      </c>
      <c r="E98" s="140" t="s">
        <v>873</v>
      </c>
      <c r="F98" s="132" t="s">
        <v>10</v>
      </c>
      <c r="G98" s="141" t="s">
        <v>25</v>
      </c>
      <c r="H98" s="132" t="s">
        <v>258</v>
      </c>
      <c r="I98" s="132">
        <v>1</v>
      </c>
    </row>
    <row r="99" spans="1:9" ht="100.8">
      <c r="A99" s="132"/>
      <c r="B99" s="132">
        <v>101237884</v>
      </c>
      <c r="C99" s="132" t="s">
        <v>870</v>
      </c>
      <c r="D99" s="140" t="s">
        <v>871</v>
      </c>
      <c r="E99" s="140" t="s">
        <v>99</v>
      </c>
      <c r="F99" s="132" t="s">
        <v>10</v>
      </c>
      <c r="G99" s="141" t="s">
        <v>25</v>
      </c>
      <c r="H99" s="132" t="s">
        <v>691</v>
      </c>
      <c r="I99" s="132">
        <v>1</v>
      </c>
    </row>
    <row r="100" spans="1:9" ht="100.8">
      <c r="A100" s="132"/>
      <c r="B100" s="132">
        <v>101237884</v>
      </c>
      <c r="C100" s="132" t="s">
        <v>870</v>
      </c>
      <c r="D100" s="140" t="s">
        <v>871</v>
      </c>
      <c r="E100" s="140" t="s">
        <v>820</v>
      </c>
      <c r="F100" s="132" t="s">
        <v>10</v>
      </c>
      <c r="G100" s="141" t="s">
        <v>25</v>
      </c>
      <c r="H100" s="132" t="s">
        <v>258</v>
      </c>
      <c r="I100" s="132">
        <v>1</v>
      </c>
    </row>
    <row r="101" spans="1:9" ht="100.8">
      <c r="A101" s="132"/>
      <c r="B101" s="132">
        <v>101237884</v>
      </c>
      <c r="C101" s="132" t="s">
        <v>870</v>
      </c>
      <c r="D101" s="140" t="s">
        <v>871</v>
      </c>
      <c r="E101" s="140" t="s">
        <v>568</v>
      </c>
      <c r="F101" s="132" t="s">
        <v>10</v>
      </c>
      <c r="G101" s="141" t="s">
        <v>25</v>
      </c>
      <c r="H101" s="132" t="s">
        <v>258</v>
      </c>
      <c r="I101" s="132">
        <v>1</v>
      </c>
    </row>
    <row r="102" spans="1:9" ht="100.8">
      <c r="A102" s="132"/>
      <c r="B102" s="132">
        <v>101237884</v>
      </c>
      <c r="C102" s="132" t="s">
        <v>870</v>
      </c>
      <c r="D102" s="140" t="s">
        <v>871</v>
      </c>
      <c r="E102" s="140" t="s">
        <v>874</v>
      </c>
      <c r="F102" s="132" t="s">
        <v>10</v>
      </c>
      <c r="G102" s="141" t="s">
        <v>73</v>
      </c>
      <c r="H102" s="132" t="s">
        <v>875</v>
      </c>
      <c r="I102" s="132">
        <v>1</v>
      </c>
    </row>
    <row r="103" spans="1:9" ht="100.8">
      <c r="A103" s="132"/>
      <c r="B103" s="132">
        <v>101237884</v>
      </c>
      <c r="C103" s="132" t="s">
        <v>870</v>
      </c>
      <c r="D103" s="140" t="s">
        <v>871</v>
      </c>
      <c r="E103" s="140" t="s">
        <v>122</v>
      </c>
      <c r="F103" s="132" t="s">
        <v>10</v>
      </c>
      <c r="G103" s="141" t="s">
        <v>25</v>
      </c>
      <c r="H103" s="132" t="s">
        <v>876</v>
      </c>
      <c r="I103" s="132">
        <v>1</v>
      </c>
    </row>
    <row r="104" spans="1:9" ht="100.8">
      <c r="A104" s="132"/>
      <c r="B104" s="132">
        <v>101237884</v>
      </c>
      <c r="C104" s="132" t="s">
        <v>870</v>
      </c>
      <c r="D104" s="140" t="s">
        <v>871</v>
      </c>
      <c r="E104" s="140" t="s">
        <v>444</v>
      </c>
      <c r="F104" s="132" t="s">
        <v>10</v>
      </c>
      <c r="G104" s="141" t="s">
        <v>25</v>
      </c>
      <c r="H104" s="132" t="s">
        <v>691</v>
      </c>
      <c r="I104" s="132">
        <v>1</v>
      </c>
    </row>
    <row r="105" spans="1:9" ht="100.8">
      <c r="A105" s="132"/>
      <c r="B105" s="132">
        <v>101237884</v>
      </c>
      <c r="C105" s="132" t="s">
        <v>870</v>
      </c>
      <c r="D105" s="140" t="s">
        <v>871</v>
      </c>
      <c r="E105" s="140" t="s">
        <v>132</v>
      </c>
      <c r="F105" s="132" t="s">
        <v>10</v>
      </c>
      <c r="G105" s="141" t="s">
        <v>25</v>
      </c>
      <c r="H105" s="132" t="s">
        <v>691</v>
      </c>
      <c r="I105" s="132">
        <v>1</v>
      </c>
    </row>
    <row r="106" spans="1:9" ht="100.8">
      <c r="A106" s="132"/>
      <c r="B106" s="132">
        <v>101237884</v>
      </c>
      <c r="C106" s="132" t="s">
        <v>870</v>
      </c>
      <c r="D106" s="140" t="s">
        <v>871</v>
      </c>
      <c r="E106" s="140" t="s">
        <v>877</v>
      </c>
      <c r="F106" s="132" t="s">
        <v>10</v>
      </c>
      <c r="G106" s="141" t="s">
        <v>25</v>
      </c>
      <c r="H106" s="132" t="s">
        <v>878</v>
      </c>
      <c r="I106" s="132">
        <v>1</v>
      </c>
    </row>
    <row r="107" spans="1:9" ht="100.8">
      <c r="A107" s="132"/>
      <c r="B107" s="132">
        <v>101237884</v>
      </c>
      <c r="C107" s="132" t="s">
        <v>870</v>
      </c>
      <c r="D107" s="140" t="s">
        <v>871</v>
      </c>
      <c r="E107" s="140" t="s">
        <v>160</v>
      </c>
      <c r="F107" s="132" t="s">
        <v>10</v>
      </c>
      <c r="G107" s="141" t="s">
        <v>25</v>
      </c>
      <c r="H107" s="132" t="s">
        <v>759</v>
      </c>
      <c r="I107" s="132">
        <v>1</v>
      </c>
    </row>
    <row r="108" spans="1:9" ht="100.8">
      <c r="A108" s="132"/>
      <c r="B108" s="132">
        <v>101237884</v>
      </c>
      <c r="C108" s="132" t="s">
        <v>870</v>
      </c>
      <c r="D108" s="140" t="s">
        <v>871</v>
      </c>
      <c r="E108" s="140" t="s">
        <v>879</v>
      </c>
      <c r="F108" s="132" t="s">
        <v>10</v>
      </c>
      <c r="G108" s="141" t="s">
        <v>25</v>
      </c>
      <c r="H108" s="132" t="s">
        <v>792</v>
      </c>
      <c r="I108" s="132">
        <v>1</v>
      </c>
    </row>
    <row r="109" spans="1:9" ht="100.8">
      <c r="A109" s="132"/>
      <c r="B109" s="132">
        <v>101237884</v>
      </c>
      <c r="C109" s="132" t="s">
        <v>870</v>
      </c>
      <c r="D109" s="140" t="s">
        <v>871</v>
      </c>
      <c r="E109" s="140" t="s">
        <v>170</v>
      </c>
      <c r="F109" s="132" t="s">
        <v>10</v>
      </c>
      <c r="G109" s="141" t="s">
        <v>25</v>
      </c>
      <c r="H109" s="132" t="s">
        <v>823</v>
      </c>
      <c r="I109" s="132">
        <v>1</v>
      </c>
    </row>
    <row r="110" spans="1:9" ht="100.8">
      <c r="A110" s="132"/>
      <c r="B110" s="132">
        <v>101237884</v>
      </c>
      <c r="C110" s="132" t="s">
        <v>870</v>
      </c>
      <c r="D110" s="140" t="s">
        <v>871</v>
      </c>
      <c r="E110" s="140" t="s">
        <v>174</v>
      </c>
      <c r="F110" s="132" t="s">
        <v>10</v>
      </c>
      <c r="G110" s="141" t="s">
        <v>25</v>
      </c>
      <c r="H110" s="132" t="s">
        <v>744</v>
      </c>
      <c r="I110" s="132">
        <v>1</v>
      </c>
    </row>
    <row r="111" spans="1:9" ht="100.8">
      <c r="A111" s="132"/>
      <c r="B111" s="132">
        <v>101237884</v>
      </c>
      <c r="C111" s="132" t="s">
        <v>870</v>
      </c>
      <c r="D111" s="140" t="s">
        <v>871</v>
      </c>
      <c r="E111" s="140" t="s">
        <v>189</v>
      </c>
      <c r="F111" s="132" t="s">
        <v>10</v>
      </c>
      <c r="G111" s="141" t="s">
        <v>25</v>
      </c>
      <c r="H111" s="132" t="s">
        <v>810</v>
      </c>
      <c r="I111" s="132">
        <v>1</v>
      </c>
    </row>
    <row r="112" spans="1:9" ht="100.8">
      <c r="A112" s="132"/>
      <c r="B112" s="132">
        <v>101237884</v>
      </c>
      <c r="C112" s="132" t="s">
        <v>870</v>
      </c>
      <c r="D112" s="140" t="s">
        <v>871</v>
      </c>
      <c r="E112" s="140" t="s">
        <v>826</v>
      </c>
      <c r="F112" s="132" t="s">
        <v>10</v>
      </c>
      <c r="G112" s="141" t="s">
        <v>73</v>
      </c>
      <c r="H112" s="132" t="s">
        <v>827</v>
      </c>
      <c r="I112" s="132">
        <v>1</v>
      </c>
    </row>
    <row r="113" spans="1:9" ht="100.8">
      <c r="A113" s="132"/>
      <c r="B113" s="132">
        <v>101237884</v>
      </c>
      <c r="C113" s="132" t="s">
        <v>870</v>
      </c>
      <c r="D113" s="140" t="s">
        <v>871</v>
      </c>
      <c r="E113" s="140" t="s">
        <v>621</v>
      </c>
      <c r="F113" s="132" t="s">
        <v>10</v>
      </c>
      <c r="G113" s="141" t="s">
        <v>103</v>
      </c>
      <c r="H113" s="132" t="s">
        <v>880</v>
      </c>
      <c r="I113" s="132">
        <v>1</v>
      </c>
    </row>
    <row r="114" spans="1:9" ht="50.4" customHeight="1">
      <c r="A114" s="132">
        <v>1</v>
      </c>
      <c r="B114" s="136">
        <v>101236049</v>
      </c>
      <c r="C114" s="136" t="s">
        <v>881</v>
      </c>
      <c r="D114" s="137" t="s">
        <v>882</v>
      </c>
      <c r="E114" s="137" t="s">
        <v>572</v>
      </c>
      <c r="F114" s="136" t="s">
        <v>20</v>
      </c>
      <c r="G114" s="138" t="s">
        <v>143</v>
      </c>
      <c r="H114" s="136" t="s">
        <v>883</v>
      </c>
      <c r="I114" s="132">
        <v>1</v>
      </c>
    </row>
    <row r="115" spans="1:9" ht="57.6">
      <c r="A115" s="132"/>
      <c r="B115" s="132">
        <v>101236049</v>
      </c>
      <c r="C115" s="132" t="s">
        <v>881</v>
      </c>
      <c r="D115" s="140" t="s">
        <v>882</v>
      </c>
      <c r="E115" s="140" t="s">
        <v>884</v>
      </c>
      <c r="F115" s="132" t="s">
        <v>10</v>
      </c>
      <c r="G115" s="141" t="s">
        <v>73</v>
      </c>
      <c r="H115" s="132" t="s">
        <v>885</v>
      </c>
      <c r="I115" s="132">
        <v>1</v>
      </c>
    </row>
    <row r="116" spans="1:9" ht="57.6">
      <c r="A116" s="132"/>
      <c r="B116" s="132">
        <v>101236049</v>
      </c>
      <c r="C116" s="132" t="s">
        <v>881</v>
      </c>
      <c r="D116" s="140" t="s">
        <v>882</v>
      </c>
      <c r="E116" s="140" t="s">
        <v>886</v>
      </c>
      <c r="F116" s="132" t="s">
        <v>10</v>
      </c>
      <c r="G116" s="141" t="s">
        <v>25</v>
      </c>
      <c r="H116" s="132" t="s">
        <v>887</v>
      </c>
      <c r="I116" s="132">
        <v>1</v>
      </c>
    </row>
    <row r="117" spans="1:9" ht="57.6">
      <c r="A117" s="132"/>
      <c r="B117" s="132">
        <v>101236049</v>
      </c>
      <c r="C117" s="132" t="s">
        <v>881</v>
      </c>
      <c r="D117" s="140" t="s">
        <v>882</v>
      </c>
      <c r="E117" s="140" t="s">
        <v>888</v>
      </c>
      <c r="F117" s="132" t="s">
        <v>10</v>
      </c>
      <c r="G117" s="141" t="s">
        <v>25</v>
      </c>
      <c r="H117" s="132" t="s">
        <v>889</v>
      </c>
      <c r="I117" s="132">
        <v>1</v>
      </c>
    </row>
    <row r="118" spans="1:9" ht="57.6">
      <c r="A118" s="132"/>
      <c r="B118" s="132">
        <v>101236049</v>
      </c>
      <c r="C118" s="132" t="s">
        <v>881</v>
      </c>
      <c r="D118" s="140" t="s">
        <v>882</v>
      </c>
      <c r="E118" s="140" t="s">
        <v>623</v>
      </c>
      <c r="F118" s="132" t="s">
        <v>10</v>
      </c>
      <c r="G118" s="141" t="s">
        <v>25</v>
      </c>
      <c r="H118" s="132" t="s">
        <v>759</v>
      </c>
      <c r="I118" s="132">
        <v>1</v>
      </c>
    </row>
    <row r="119" spans="1:9" ht="57.6">
      <c r="A119" s="132"/>
      <c r="B119" s="132">
        <v>101236049</v>
      </c>
      <c r="C119" s="132" t="s">
        <v>881</v>
      </c>
      <c r="D119" s="140" t="s">
        <v>882</v>
      </c>
      <c r="E119" s="140" t="s">
        <v>181</v>
      </c>
      <c r="F119" s="132" t="s">
        <v>10</v>
      </c>
      <c r="G119" s="141" t="s">
        <v>25</v>
      </c>
      <c r="H119" s="132" t="s">
        <v>679</v>
      </c>
      <c r="I119" s="132">
        <v>1</v>
      </c>
    </row>
    <row r="120" spans="1:9" ht="57.6">
      <c r="A120" s="132"/>
      <c r="B120" s="132">
        <v>101236049</v>
      </c>
      <c r="C120" s="132" t="s">
        <v>881</v>
      </c>
      <c r="D120" s="140" t="s">
        <v>882</v>
      </c>
      <c r="E120" s="140" t="s">
        <v>890</v>
      </c>
      <c r="F120" s="132" t="s">
        <v>10</v>
      </c>
      <c r="G120" s="141" t="s">
        <v>25</v>
      </c>
      <c r="H120" s="132" t="s">
        <v>891</v>
      </c>
      <c r="I120" s="132">
        <v>1</v>
      </c>
    </row>
    <row r="121" spans="1:9" ht="57.6">
      <c r="A121" s="132"/>
      <c r="B121" s="132">
        <v>101236049</v>
      </c>
      <c r="C121" s="132" t="s">
        <v>881</v>
      </c>
      <c r="D121" s="140" t="s">
        <v>882</v>
      </c>
      <c r="E121" s="140" t="s">
        <v>216</v>
      </c>
      <c r="F121" s="132" t="s">
        <v>10</v>
      </c>
      <c r="G121" s="141" t="s">
        <v>184</v>
      </c>
      <c r="H121" s="132" t="s">
        <v>892</v>
      </c>
      <c r="I121" s="132">
        <v>1</v>
      </c>
    </row>
    <row r="122" spans="1:9" ht="57.6">
      <c r="A122" s="132"/>
      <c r="B122" s="132">
        <v>101236049</v>
      </c>
      <c r="C122" s="132" t="s">
        <v>881</v>
      </c>
      <c r="D122" s="140" t="s">
        <v>882</v>
      </c>
      <c r="E122" s="140" t="s">
        <v>220</v>
      </c>
      <c r="F122" s="132" t="s">
        <v>10</v>
      </c>
      <c r="G122" s="141" t="s">
        <v>148</v>
      </c>
      <c r="H122" s="132" t="s">
        <v>893</v>
      </c>
      <c r="I122" s="132">
        <v>1</v>
      </c>
    </row>
    <row r="123" spans="1:9" ht="61.95" customHeight="1">
      <c r="A123" s="132">
        <v>1</v>
      </c>
      <c r="B123" s="136">
        <v>101237141</v>
      </c>
      <c r="C123" s="136" t="s">
        <v>894</v>
      </c>
      <c r="D123" s="137" t="s">
        <v>895</v>
      </c>
      <c r="E123" s="137" t="s">
        <v>174</v>
      </c>
      <c r="F123" s="136" t="s">
        <v>20</v>
      </c>
      <c r="G123" s="138" t="s">
        <v>25</v>
      </c>
      <c r="H123" s="136" t="s">
        <v>744</v>
      </c>
      <c r="I123" s="132">
        <v>1</v>
      </c>
    </row>
    <row r="124" spans="1:9" ht="72">
      <c r="A124" s="132"/>
      <c r="B124" s="132">
        <v>101237141</v>
      </c>
      <c r="C124" s="132" t="s">
        <v>894</v>
      </c>
      <c r="D124" s="140" t="s">
        <v>895</v>
      </c>
      <c r="E124" s="140" t="s">
        <v>896</v>
      </c>
      <c r="F124" s="132" t="s">
        <v>10</v>
      </c>
      <c r="G124" s="141" t="s">
        <v>25</v>
      </c>
      <c r="H124" s="132" t="s">
        <v>744</v>
      </c>
      <c r="I124" s="132">
        <v>1</v>
      </c>
    </row>
    <row r="125" spans="1:9" ht="72">
      <c r="A125" s="132"/>
      <c r="B125" s="132">
        <v>101237141</v>
      </c>
      <c r="C125" s="132" t="s">
        <v>894</v>
      </c>
      <c r="D125" s="140" t="s">
        <v>895</v>
      </c>
      <c r="E125" s="140" t="s">
        <v>897</v>
      </c>
      <c r="F125" s="132" t="s">
        <v>10</v>
      </c>
      <c r="G125" s="141" t="s">
        <v>25</v>
      </c>
      <c r="H125" s="132" t="s">
        <v>898</v>
      </c>
      <c r="I125" s="132">
        <v>1</v>
      </c>
    </row>
    <row r="126" spans="1:9" ht="72">
      <c r="A126" s="132"/>
      <c r="B126" s="132">
        <v>101237141</v>
      </c>
      <c r="C126" s="132" t="s">
        <v>894</v>
      </c>
      <c r="D126" s="140" t="s">
        <v>895</v>
      </c>
      <c r="E126" s="140" t="s">
        <v>421</v>
      </c>
      <c r="F126" s="132" t="s">
        <v>10</v>
      </c>
      <c r="G126" s="141" t="s">
        <v>25</v>
      </c>
      <c r="H126" s="132" t="s">
        <v>770</v>
      </c>
      <c r="I126" s="132">
        <v>1</v>
      </c>
    </row>
    <row r="127" spans="1:9" ht="72">
      <c r="A127" s="132"/>
      <c r="B127" s="132">
        <v>101237141</v>
      </c>
      <c r="C127" s="132" t="s">
        <v>894</v>
      </c>
      <c r="D127" s="140" t="s">
        <v>895</v>
      </c>
      <c r="E127" s="140" t="s">
        <v>172</v>
      </c>
      <c r="F127" s="132" t="s">
        <v>10</v>
      </c>
      <c r="G127" s="141" t="s">
        <v>25</v>
      </c>
      <c r="H127" s="132" t="s">
        <v>850</v>
      </c>
      <c r="I127" s="132">
        <v>1</v>
      </c>
    </row>
    <row r="128" spans="1:9" ht="72">
      <c r="A128" s="132"/>
      <c r="B128" s="132">
        <v>101237141</v>
      </c>
      <c r="C128" s="132" t="s">
        <v>894</v>
      </c>
      <c r="D128" s="140" t="s">
        <v>895</v>
      </c>
      <c r="E128" s="140" t="s">
        <v>644</v>
      </c>
      <c r="F128" s="132" t="s">
        <v>10</v>
      </c>
      <c r="G128" s="141" t="s">
        <v>25</v>
      </c>
      <c r="H128" s="132" t="s">
        <v>761</v>
      </c>
      <c r="I128" s="132">
        <v>1</v>
      </c>
    </row>
    <row r="129" spans="1:9" ht="72">
      <c r="A129" s="132"/>
      <c r="B129" s="132">
        <v>101237141</v>
      </c>
      <c r="C129" s="132" t="s">
        <v>894</v>
      </c>
      <c r="D129" s="140" t="s">
        <v>895</v>
      </c>
      <c r="E129" s="140" t="s">
        <v>643</v>
      </c>
      <c r="F129" s="132" t="s">
        <v>10</v>
      </c>
      <c r="G129" s="141" t="s">
        <v>25</v>
      </c>
      <c r="H129" s="132" t="s">
        <v>747</v>
      </c>
      <c r="I129" s="132">
        <v>1</v>
      </c>
    </row>
    <row r="130" spans="1:9" ht="72">
      <c r="A130" s="132"/>
      <c r="B130" s="132">
        <v>101237141</v>
      </c>
      <c r="C130" s="132" t="s">
        <v>894</v>
      </c>
      <c r="D130" s="140" t="s">
        <v>895</v>
      </c>
      <c r="E130" s="140" t="s">
        <v>899</v>
      </c>
      <c r="F130" s="132" t="s">
        <v>10</v>
      </c>
      <c r="G130" s="141" t="s">
        <v>25</v>
      </c>
      <c r="H130" s="132" t="s">
        <v>876</v>
      </c>
      <c r="I130" s="132">
        <v>1</v>
      </c>
    </row>
    <row r="131" spans="1:9" ht="72">
      <c r="A131" s="132"/>
      <c r="B131" s="132">
        <v>101237141</v>
      </c>
      <c r="C131" s="132" t="s">
        <v>894</v>
      </c>
      <c r="D131" s="140" t="s">
        <v>895</v>
      </c>
      <c r="E131" s="140" t="s">
        <v>447</v>
      </c>
      <c r="F131" s="132" t="s">
        <v>10</v>
      </c>
      <c r="G131" s="141" t="s">
        <v>143</v>
      </c>
      <c r="H131" s="132" t="s">
        <v>900</v>
      </c>
      <c r="I131" s="132">
        <v>1</v>
      </c>
    </row>
    <row r="132" spans="1:9" ht="72">
      <c r="A132" s="132"/>
      <c r="B132" s="132">
        <v>101237141</v>
      </c>
      <c r="C132" s="132" t="s">
        <v>894</v>
      </c>
      <c r="D132" s="140" t="s">
        <v>895</v>
      </c>
      <c r="E132" s="140" t="s">
        <v>826</v>
      </c>
      <c r="F132" s="132" t="s">
        <v>10</v>
      </c>
      <c r="G132" s="141" t="s">
        <v>73</v>
      </c>
      <c r="H132" s="132" t="s">
        <v>827</v>
      </c>
      <c r="I132" s="132">
        <v>1</v>
      </c>
    </row>
    <row r="133" spans="1:9" ht="72">
      <c r="A133" s="132"/>
      <c r="B133" s="132">
        <v>101237141</v>
      </c>
      <c r="C133" s="132" t="s">
        <v>894</v>
      </c>
      <c r="D133" s="140" t="s">
        <v>895</v>
      </c>
      <c r="E133" s="140" t="s">
        <v>901</v>
      </c>
      <c r="F133" s="132" t="s">
        <v>10</v>
      </c>
      <c r="G133" s="141" t="s">
        <v>148</v>
      </c>
      <c r="H133" s="132" t="s">
        <v>902</v>
      </c>
      <c r="I133" s="132">
        <v>1</v>
      </c>
    </row>
    <row r="134" spans="1:9" ht="36" customHeight="1">
      <c r="A134" s="132">
        <v>1</v>
      </c>
      <c r="B134" s="136">
        <v>101236111</v>
      </c>
      <c r="C134" s="136" t="s">
        <v>903</v>
      </c>
      <c r="D134" s="137" t="s">
        <v>904</v>
      </c>
      <c r="E134" s="137" t="s">
        <v>905</v>
      </c>
      <c r="F134" s="136" t="s">
        <v>20</v>
      </c>
      <c r="G134" s="138" t="s">
        <v>90</v>
      </c>
      <c r="H134" s="136" t="s">
        <v>906</v>
      </c>
      <c r="I134" s="132">
        <v>1</v>
      </c>
    </row>
    <row r="135" spans="1:9" ht="43.2">
      <c r="A135" s="132"/>
      <c r="B135" s="132">
        <v>101236111</v>
      </c>
      <c r="C135" s="132" t="s">
        <v>903</v>
      </c>
      <c r="D135" s="140" t="s">
        <v>904</v>
      </c>
      <c r="E135" s="140" t="s">
        <v>907</v>
      </c>
      <c r="F135" s="132" t="s">
        <v>10</v>
      </c>
      <c r="G135" s="141" t="s">
        <v>25</v>
      </c>
      <c r="H135" s="132" t="s">
        <v>730</v>
      </c>
      <c r="I135" s="132">
        <v>1</v>
      </c>
    </row>
    <row r="136" spans="1:9" ht="43.2">
      <c r="A136" s="132"/>
      <c r="B136" s="132">
        <v>101236111</v>
      </c>
      <c r="C136" s="132" t="s">
        <v>903</v>
      </c>
      <c r="D136" s="140" t="s">
        <v>904</v>
      </c>
      <c r="E136" s="140" t="s">
        <v>908</v>
      </c>
      <c r="F136" s="132" t="s">
        <v>10</v>
      </c>
      <c r="G136" s="141" t="s">
        <v>25</v>
      </c>
      <c r="H136" s="132" t="s">
        <v>730</v>
      </c>
      <c r="I136" s="132">
        <v>1</v>
      </c>
    </row>
    <row r="137" spans="1:9" ht="43.2">
      <c r="A137" s="132"/>
      <c r="B137" s="132">
        <v>101236111</v>
      </c>
      <c r="C137" s="132" t="s">
        <v>903</v>
      </c>
      <c r="D137" s="140" t="s">
        <v>904</v>
      </c>
      <c r="E137" s="140" t="s">
        <v>374</v>
      </c>
      <c r="F137" s="132" t="s">
        <v>10</v>
      </c>
      <c r="G137" s="141" t="s">
        <v>90</v>
      </c>
      <c r="H137" s="132" t="s">
        <v>909</v>
      </c>
      <c r="I137" s="132">
        <v>1</v>
      </c>
    </row>
    <row r="138" spans="1:9" ht="43.2">
      <c r="A138" s="132"/>
      <c r="B138" s="132">
        <v>101236111</v>
      </c>
      <c r="C138" s="132" t="s">
        <v>903</v>
      </c>
      <c r="D138" s="140" t="s">
        <v>904</v>
      </c>
      <c r="E138" s="140" t="s">
        <v>879</v>
      </c>
      <c r="F138" s="132" t="s">
        <v>10</v>
      </c>
      <c r="G138" s="141" t="s">
        <v>25</v>
      </c>
      <c r="H138" s="132" t="s">
        <v>792</v>
      </c>
      <c r="I138" s="132">
        <v>1</v>
      </c>
    </row>
    <row r="139" spans="1:9" ht="43.2">
      <c r="A139" s="132"/>
      <c r="B139" s="132">
        <v>101236111</v>
      </c>
      <c r="C139" s="132" t="s">
        <v>903</v>
      </c>
      <c r="D139" s="140" t="s">
        <v>904</v>
      </c>
      <c r="E139" s="140" t="s">
        <v>910</v>
      </c>
      <c r="F139" s="132" t="s">
        <v>10</v>
      </c>
      <c r="G139" s="141" t="s">
        <v>143</v>
      </c>
      <c r="H139" s="132" t="s">
        <v>911</v>
      </c>
      <c r="I139" s="132">
        <v>1</v>
      </c>
    </row>
    <row r="140" spans="1:9" ht="37.950000000000003" customHeight="1">
      <c r="A140" s="132">
        <v>1</v>
      </c>
      <c r="B140" s="136">
        <v>101237182</v>
      </c>
      <c r="C140" s="136" t="s">
        <v>912</v>
      </c>
      <c r="D140" s="137" t="s">
        <v>913</v>
      </c>
      <c r="E140" s="137" t="s">
        <v>372</v>
      </c>
      <c r="F140" s="136" t="s">
        <v>20</v>
      </c>
      <c r="G140" s="138" t="s">
        <v>73</v>
      </c>
      <c r="H140" s="136" t="s">
        <v>914</v>
      </c>
      <c r="I140" s="132">
        <v>1</v>
      </c>
    </row>
    <row r="141" spans="1:9" ht="57.6">
      <c r="A141" s="132"/>
      <c r="B141" s="132">
        <v>101237182</v>
      </c>
      <c r="C141" s="132" t="s">
        <v>912</v>
      </c>
      <c r="D141" s="140" t="s">
        <v>913</v>
      </c>
      <c r="E141" s="140" t="s">
        <v>105</v>
      </c>
      <c r="F141" s="132" t="s">
        <v>10</v>
      </c>
      <c r="G141" s="141" t="s">
        <v>25</v>
      </c>
      <c r="H141" s="132" t="s">
        <v>915</v>
      </c>
      <c r="I141" s="132">
        <v>1</v>
      </c>
    </row>
    <row r="142" spans="1:9" ht="57.6">
      <c r="A142" s="132"/>
      <c r="B142" s="132">
        <v>101237182</v>
      </c>
      <c r="C142" s="132" t="s">
        <v>912</v>
      </c>
      <c r="D142" s="140" t="s">
        <v>913</v>
      </c>
      <c r="E142" s="140" t="s">
        <v>323</v>
      </c>
      <c r="F142" s="132" t="s">
        <v>10</v>
      </c>
      <c r="G142" s="141" t="s">
        <v>25</v>
      </c>
      <c r="H142" s="132" t="s">
        <v>810</v>
      </c>
      <c r="I142" s="132">
        <v>1</v>
      </c>
    </row>
    <row r="143" spans="1:9" ht="57.6">
      <c r="A143" s="132"/>
      <c r="B143" s="132">
        <v>101237182</v>
      </c>
      <c r="C143" s="132" t="s">
        <v>912</v>
      </c>
      <c r="D143" s="140" t="s">
        <v>913</v>
      </c>
      <c r="E143" s="140" t="s">
        <v>421</v>
      </c>
      <c r="F143" s="132" t="s">
        <v>10</v>
      </c>
      <c r="G143" s="141" t="s">
        <v>25</v>
      </c>
      <c r="H143" s="132" t="s">
        <v>770</v>
      </c>
      <c r="I143" s="132">
        <v>1</v>
      </c>
    </row>
    <row r="144" spans="1:9" ht="57.6">
      <c r="A144" s="132"/>
      <c r="B144" s="132">
        <v>101237182</v>
      </c>
      <c r="C144" s="132" t="s">
        <v>912</v>
      </c>
      <c r="D144" s="140" t="s">
        <v>913</v>
      </c>
      <c r="E144" s="140" t="s">
        <v>167</v>
      </c>
      <c r="F144" s="132" t="s">
        <v>10</v>
      </c>
      <c r="G144" s="141" t="s">
        <v>25</v>
      </c>
      <c r="H144" s="132" t="s">
        <v>260</v>
      </c>
      <c r="I144" s="132">
        <v>1</v>
      </c>
    </row>
    <row r="145" spans="1:9" ht="57.6">
      <c r="A145" s="132"/>
      <c r="B145" s="132">
        <v>101237182</v>
      </c>
      <c r="C145" s="132" t="s">
        <v>912</v>
      </c>
      <c r="D145" s="140" t="s">
        <v>913</v>
      </c>
      <c r="E145" s="140" t="s">
        <v>484</v>
      </c>
      <c r="F145" s="132" t="s">
        <v>10</v>
      </c>
      <c r="G145" s="141" t="s">
        <v>197</v>
      </c>
      <c r="H145" s="132" t="s">
        <v>916</v>
      </c>
      <c r="I145" s="132">
        <v>1</v>
      </c>
    </row>
    <row r="146" spans="1:9" ht="51.6" customHeight="1">
      <c r="A146" s="132">
        <v>1</v>
      </c>
      <c r="B146" s="136">
        <v>101236638</v>
      </c>
      <c r="C146" s="136" t="s">
        <v>917</v>
      </c>
      <c r="D146" s="137" t="s">
        <v>918</v>
      </c>
      <c r="E146" s="137" t="s">
        <v>152</v>
      </c>
      <c r="F146" s="136" t="s">
        <v>20</v>
      </c>
      <c r="G146" s="138" t="s">
        <v>137</v>
      </c>
      <c r="H146" s="136" t="s">
        <v>919</v>
      </c>
      <c r="I146" s="132">
        <v>1</v>
      </c>
    </row>
    <row r="147" spans="1:9" ht="57.6">
      <c r="A147" s="132"/>
      <c r="B147" s="132">
        <v>101236638</v>
      </c>
      <c r="C147" s="132" t="s">
        <v>917</v>
      </c>
      <c r="D147" s="140" t="s">
        <v>918</v>
      </c>
      <c r="E147" s="140" t="s">
        <v>920</v>
      </c>
      <c r="F147" s="132" t="s">
        <v>10</v>
      </c>
      <c r="G147" s="141" t="s">
        <v>25</v>
      </c>
      <c r="H147" s="132" t="s">
        <v>691</v>
      </c>
      <c r="I147" s="132">
        <v>1</v>
      </c>
    </row>
    <row r="148" spans="1:9" ht="57.6">
      <c r="A148" s="132"/>
      <c r="B148" s="132">
        <v>101236638</v>
      </c>
      <c r="C148" s="132" t="s">
        <v>917</v>
      </c>
      <c r="D148" s="140" t="s">
        <v>918</v>
      </c>
      <c r="E148" s="140" t="s">
        <v>331</v>
      </c>
      <c r="F148" s="132" t="s">
        <v>10</v>
      </c>
      <c r="G148" s="141" t="s">
        <v>25</v>
      </c>
      <c r="H148" s="132" t="s">
        <v>921</v>
      </c>
      <c r="I148" s="132">
        <v>1</v>
      </c>
    </row>
    <row r="149" spans="1:9" ht="57.6">
      <c r="A149" s="132"/>
      <c r="B149" s="132">
        <v>101236638</v>
      </c>
      <c r="C149" s="132" t="s">
        <v>917</v>
      </c>
      <c r="D149" s="140" t="s">
        <v>918</v>
      </c>
      <c r="E149" s="140" t="s">
        <v>341</v>
      </c>
      <c r="F149" s="132" t="s">
        <v>10</v>
      </c>
      <c r="G149" s="141" t="s">
        <v>25</v>
      </c>
      <c r="H149" s="132" t="s">
        <v>810</v>
      </c>
      <c r="I149" s="132">
        <v>1</v>
      </c>
    </row>
    <row r="150" spans="1:9" ht="57.6">
      <c r="A150" s="132"/>
      <c r="B150" s="132">
        <v>101236638</v>
      </c>
      <c r="C150" s="132" t="s">
        <v>917</v>
      </c>
      <c r="D150" s="140" t="s">
        <v>918</v>
      </c>
      <c r="E150" s="140" t="s">
        <v>160</v>
      </c>
      <c r="F150" s="132" t="s">
        <v>10</v>
      </c>
      <c r="G150" s="141" t="s">
        <v>25</v>
      </c>
      <c r="H150" s="132" t="s">
        <v>759</v>
      </c>
      <c r="I150" s="132">
        <v>1</v>
      </c>
    </row>
    <row r="151" spans="1:9" ht="57.6">
      <c r="A151" s="132"/>
      <c r="B151" s="132">
        <v>101236638</v>
      </c>
      <c r="C151" s="132" t="s">
        <v>917</v>
      </c>
      <c r="D151" s="140" t="s">
        <v>918</v>
      </c>
      <c r="E151" s="140" t="s">
        <v>192</v>
      </c>
      <c r="F151" s="132" t="s">
        <v>10</v>
      </c>
      <c r="G151" s="141" t="s">
        <v>25</v>
      </c>
      <c r="H151" s="132" t="s">
        <v>744</v>
      </c>
      <c r="I151" s="132">
        <v>1</v>
      </c>
    </row>
    <row r="152" spans="1:9" ht="57.6">
      <c r="A152" s="132"/>
      <c r="B152" s="132">
        <v>101236638</v>
      </c>
      <c r="C152" s="132" t="s">
        <v>917</v>
      </c>
      <c r="D152" s="140" t="s">
        <v>918</v>
      </c>
      <c r="E152" s="140" t="s">
        <v>203</v>
      </c>
      <c r="F152" s="132" t="s">
        <v>10</v>
      </c>
      <c r="G152" s="141" t="s">
        <v>84</v>
      </c>
      <c r="H152" s="132" t="s">
        <v>922</v>
      </c>
      <c r="I152" s="132">
        <v>1</v>
      </c>
    </row>
    <row r="153" spans="1:9" ht="57.6">
      <c r="A153" s="132"/>
      <c r="B153" s="132">
        <v>101236638</v>
      </c>
      <c r="C153" s="132" t="s">
        <v>917</v>
      </c>
      <c r="D153" s="140" t="s">
        <v>918</v>
      </c>
      <c r="E153" s="140" t="s">
        <v>228</v>
      </c>
      <c r="F153" s="132" t="s">
        <v>10</v>
      </c>
      <c r="G153" s="141" t="s">
        <v>184</v>
      </c>
      <c r="H153" s="132" t="s">
        <v>923</v>
      </c>
      <c r="I153" s="132">
        <v>1</v>
      </c>
    </row>
    <row r="154" spans="1:9" ht="57.6">
      <c r="A154" s="132">
        <v>1</v>
      </c>
      <c r="B154" s="136">
        <v>101237553</v>
      </c>
      <c r="C154" s="136" t="s">
        <v>924</v>
      </c>
      <c r="D154" s="137" t="s">
        <v>925</v>
      </c>
      <c r="E154" s="137" t="s">
        <v>926</v>
      </c>
      <c r="F154" s="136" t="s">
        <v>20</v>
      </c>
      <c r="G154" s="138" t="s">
        <v>137</v>
      </c>
      <c r="H154" s="136" t="s">
        <v>919</v>
      </c>
      <c r="I154" s="132">
        <v>1</v>
      </c>
    </row>
    <row r="155" spans="1:9" ht="57.6">
      <c r="A155" s="132"/>
      <c r="B155" s="132">
        <v>101237553</v>
      </c>
      <c r="C155" s="132" t="s">
        <v>924</v>
      </c>
      <c r="D155" s="140" t="s">
        <v>925</v>
      </c>
      <c r="E155" s="140" t="s">
        <v>927</v>
      </c>
      <c r="F155" s="132" t="s">
        <v>10</v>
      </c>
      <c r="G155" s="141" t="s">
        <v>928</v>
      </c>
      <c r="H155" s="132" t="s">
        <v>929</v>
      </c>
      <c r="I155" s="132">
        <v>1</v>
      </c>
    </row>
    <row r="156" spans="1:9" ht="57.6">
      <c r="A156" s="132"/>
      <c r="B156" s="132">
        <v>101237553</v>
      </c>
      <c r="C156" s="132" t="s">
        <v>924</v>
      </c>
      <c r="D156" s="140" t="s">
        <v>925</v>
      </c>
      <c r="E156" s="140" t="s">
        <v>930</v>
      </c>
      <c r="F156" s="132" t="s">
        <v>10</v>
      </c>
      <c r="G156" s="141" t="s">
        <v>25</v>
      </c>
      <c r="H156" s="132" t="s">
        <v>931</v>
      </c>
      <c r="I156" s="132">
        <v>1</v>
      </c>
    </row>
    <row r="157" spans="1:9" ht="57.6">
      <c r="A157" s="132"/>
      <c r="B157" s="132">
        <v>101237553</v>
      </c>
      <c r="C157" s="132" t="s">
        <v>924</v>
      </c>
      <c r="D157" s="140" t="s">
        <v>925</v>
      </c>
      <c r="E157" s="140" t="s">
        <v>932</v>
      </c>
      <c r="F157" s="132" t="s">
        <v>10</v>
      </c>
      <c r="G157" s="141" t="s">
        <v>928</v>
      </c>
      <c r="H157" s="132" t="s">
        <v>933</v>
      </c>
      <c r="I157" s="132">
        <v>1</v>
      </c>
    </row>
    <row r="158" spans="1:9" ht="57.6">
      <c r="A158" s="132"/>
      <c r="B158" s="132">
        <v>101237553</v>
      </c>
      <c r="C158" s="132" t="s">
        <v>924</v>
      </c>
      <c r="D158" s="140" t="s">
        <v>925</v>
      </c>
      <c r="E158" s="140" t="s">
        <v>934</v>
      </c>
      <c r="F158" s="132" t="s">
        <v>10</v>
      </c>
      <c r="G158" s="141" t="s">
        <v>25</v>
      </c>
      <c r="H158" s="132" t="s">
        <v>935</v>
      </c>
      <c r="I158" s="132">
        <v>1</v>
      </c>
    </row>
    <row r="159" spans="1:9" ht="57.6">
      <c r="A159" s="132"/>
      <c r="B159" s="132">
        <v>101237553</v>
      </c>
      <c r="C159" s="132" t="s">
        <v>924</v>
      </c>
      <c r="D159" s="140" t="s">
        <v>925</v>
      </c>
      <c r="E159" s="140" t="s">
        <v>936</v>
      </c>
      <c r="F159" s="132" t="s">
        <v>10</v>
      </c>
      <c r="G159" s="141" t="s">
        <v>25</v>
      </c>
      <c r="H159" s="132" t="s">
        <v>258</v>
      </c>
      <c r="I159" s="132">
        <v>1</v>
      </c>
    </row>
    <row r="160" spans="1:9" ht="57.6">
      <c r="A160" s="132"/>
      <c r="B160" s="132">
        <v>101237553</v>
      </c>
      <c r="C160" s="132" t="s">
        <v>924</v>
      </c>
      <c r="D160" s="140" t="s">
        <v>925</v>
      </c>
      <c r="E160" s="140" t="s">
        <v>164</v>
      </c>
      <c r="F160" s="132" t="s">
        <v>10</v>
      </c>
      <c r="G160" s="141" t="s">
        <v>25</v>
      </c>
      <c r="H160" s="132" t="s">
        <v>810</v>
      </c>
      <c r="I160" s="132">
        <v>1</v>
      </c>
    </row>
    <row r="161" spans="1:9" ht="57.6">
      <c r="A161" s="132"/>
      <c r="B161" s="132">
        <v>101237553</v>
      </c>
      <c r="C161" s="132" t="s">
        <v>924</v>
      </c>
      <c r="D161" s="140" t="s">
        <v>925</v>
      </c>
      <c r="E161" s="140" t="s">
        <v>937</v>
      </c>
      <c r="F161" s="132" t="s">
        <v>10</v>
      </c>
      <c r="G161" s="141" t="s">
        <v>928</v>
      </c>
      <c r="H161" s="132" t="s">
        <v>938</v>
      </c>
      <c r="I161" s="132">
        <v>1</v>
      </c>
    </row>
    <row r="162" spans="1:9" ht="57.6">
      <c r="A162" s="132"/>
      <c r="B162" s="132">
        <v>101237553</v>
      </c>
      <c r="C162" s="132" t="s">
        <v>924</v>
      </c>
      <c r="D162" s="140" t="s">
        <v>925</v>
      </c>
      <c r="E162" s="140" t="s">
        <v>939</v>
      </c>
      <c r="F162" s="132" t="s">
        <v>10</v>
      </c>
      <c r="G162" s="141" t="s">
        <v>928</v>
      </c>
      <c r="H162" s="132" t="s">
        <v>940</v>
      </c>
      <c r="I162" s="132">
        <v>1</v>
      </c>
    </row>
    <row r="163" spans="1:9" ht="57.6">
      <c r="A163" s="132"/>
      <c r="B163" s="132">
        <v>101237553</v>
      </c>
      <c r="C163" s="132" t="s">
        <v>924</v>
      </c>
      <c r="D163" s="140" t="s">
        <v>925</v>
      </c>
      <c r="E163" s="140" t="s">
        <v>941</v>
      </c>
      <c r="F163" s="132" t="s">
        <v>10</v>
      </c>
      <c r="G163" s="141" t="s">
        <v>156</v>
      </c>
      <c r="H163" s="132" t="s">
        <v>942</v>
      </c>
      <c r="I163" s="132">
        <v>1</v>
      </c>
    </row>
    <row r="164" spans="1:9" ht="72">
      <c r="A164" s="132">
        <v>1</v>
      </c>
      <c r="B164" s="136">
        <v>101237998</v>
      </c>
      <c r="C164" s="136" t="s">
        <v>943</v>
      </c>
      <c r="D164" s="137" t="s">
        <v>944</v>
      </c>
      <c r="E164" s="137" t="s">
        <v>595</v>
      </c>
      <c r="F164" s="136" t="s">
        <v>20</v>
      </c>
      <c r="G164" s="138" t="s">
        <v>25</v>
      </c>
      <c r="H164" s="136" t="s">
        <v>945</v>
      </c>
      <c r="I164" s="132">
        <v>1</v>
      </c>
    </row>
    <row r="165" spans="1:9" ht="72">
      <c r="A165" s="132"/>
      <c r="B165" s="132">
        <v>101237998</v>
      </c>
      <c r="C165" s="132" t="s">
        <v>943</v>
      </c>
      <c r="D165" s="140" t="s">
        <v>944</v>
      </c>
      <c r="E165" s="140" t="s">
        <v>946</v>
      </c>
      <c r="F165" s="132" t="s">
        <v>10</v>
      </c>
      <c r="G165" s="141" t="s">
        <v>947</v>
      </c>
      <c r="H165" s="132" t="s">
        <v>948</v>
      </c>
      <c r="I165" s="132">
        <v>1</v>
      </c>
    </row>
    <row r="166" spans="1:9" ht="72">
      <c r="A166" s="132"/>
      <c r="B166" s="132">
        <v>101237998</v>
      </c>
      <c r="C166" s="132" t="s">
        <v>943</v>
      </c>
      <c r="D166" s="140" t="s">
        <v>944</v>
      </c>
      <c r="E166" s="140" t="s">
        <v>117</v>
      </c>
      <c r="F166" s="132" t="s">
        <v>10</v>
      </c>
      <c r="G166" s="141" t="s">
        <v>25</v>
      </c>
      <c r="H166" s="132" t="s">
        <v>678</v>
      </c>
      <c r="I166" s="132">
        <v>1</v>
      </c>
    </row>
    <row r="167" spans="1:9" ht="72">
      <c r="A167" s="132"/>
      <c r="B167" s="132">
        <v>101237998</v>
      </c>
      <c r="C167" s="132" t="s">
        <v>943</v>
      </c>
      <c r="D167" s="140" t="s">
        <v>944</v>
      </c>
      <c r="E167" s="140" t="s">
        <v>949</v>
      </c>
      <c r="F167" s="132" t="s">
        <v>10</v>
      </c>
      <c r="G167" s="141" t="s">
        <v>947</v>
      </c>
      <c r="H167" s="132" t="s">
        <v>948</v>
      </c>
      <c r="I167" s="132">
        <v>1</v>
      </c>
    </row>
    <row r="168" spans="1:9" ht="72">
      <c r="A168" s="132"/>
      <c r="B168" s="132">
        <v>101237998</v>
      </c>
      <c r="C168" s="132" t="s">
        <v>943</v>
      </c>
      <c r="D168" s="140" t="s">
        <v>944</v>
      </c>
      <c r="E168" s="140" t="s">
        <v>760</v>
      </c>
      <c r="F168" s="132" t="s">
        <v>10</v>
      </c>
      <c r="G168" s="141" t="s">
        <v>25</v>
      </c>
      <c r="H168" s="132" t="s">
        <v>761</v>
      </c>
      <c r="I168" s="132">
        <v>1</v>
      </c>
    </row>
    <row r="169" spans="1:9" ht="72">
      <c r="A169" s="132"/>
      <c r="B169" s="132">
        <v>101237998</v>
      </c>
      <c r="C169" s="132" t="s">
        <v>943</v>
      </c>
      <c r="D169" s="140" t="s">
        <v>944</v>
      </c>
      <c r="E169" s="140" t="s">
        <v>193</v>
      </c>
      <c r="F169" s="132" t="s">
        <v>10</v>
      </c>
      <c r="G169" s="141" t="s">
        <v>141</v>
      </c>
      <c r="H169" s="132" t="s">
        <v>950</v>
      </c>
      <c r="I169" s="132">
        <v>1</v>
      </c>
    </row>
    <row r="170" spans="1:9" ht="72">
      <c r="A170" s="132"/>
      <c r="B170" s="132">
        <v>101237998</v>
      </c>
      <c r="C170" s="132" t="s">
        <v>943</v>
      </c>
      <c r="D170" s="140" t="s">
        <v>944</v>
      </c>
      <c r="E170" s="140" t="s">
        <v>218</v>
      </c>
      <c r="F170" s="132" t="s">
        <v>10</v>
      </c>
      <c r="G170" s="141" t="s">
        <v>146</v>
      </c>
      <c r="H170" s="132" t="s">
        <v>951</v>
      </c>
      <c r="I170" s="132">
        <v>1</v>
      </c>
    </row>
    <row r="171" spans="1:9" ht="72">
      <c r="A171" s="132"/>
      <c r="B171" s="132">
        <v>101237998</v>
      </c>
      <c r="C171" s="132" t="s">
        <v>943</v>
      </c>
      <c r="D171" s="140" t="s">
        <v>944</v>
      </c>
      <c r="E171" s="140" t="s">
        <v>952</v>
      </c>
      <c r="F171" s="132" t="s">
        <v>10</v>
      </c>
      <c r="G171" s="141" t="s">
        <v>68</v>
      </c>
      <c r="H171" s="132" t="s">
        <v>953</v>
      </c>
      <c r="I171" s="132">
        <v>1</v>
      </c>
    </row>
    <row r="172" spans="1:9" ht="72">
      <c r="A172" s="132">
        <v>1</v>
      </c>
      <c r="B172" s="136">
        <v>101236948</v>
      </c>
      <c r="C172" s="136" t="s">
        <v>954</v>
      </c>
      <c r="D172" s="137" t="s">
        <v>955</v>
      </c>
      <c r="E172" s="137" t="s">
        <v>956</v>
      </c>
      <c r="F172" s="136" t="s">
        <v>20</v>
      </c>
      <c r="G172" s="138" t="s">
        <v>103</v>
      </c>
      <c r="H172" s="136" t="s">
        <v>880</v>
      </c>
      <c r="I172" s="132">
        <v>1</v>
      </c>
    </row>
    <row r="173" spans="1:9" ht="72">
      <c r="A173" s="132"/>
      <c r="B173" s="132">
        <v>101236948</v>
      </c>
      <c r="C173" s="132" t="s">
        <v>954</v>
      </c>
      <c r="D173" s="140" t="s">
        <v>955</v>
      </c>
      <c r="E173" s="140" t="s">
        <v>957</v>
      </c>
      <c r="F173" s="132" t="s">
        <v>10</v>
      </c>
      <c r="G173" s="141" t="s">
        <v>958</v>
      </c>
      <c r="H173" s="132" t="s">
        <v>959</v>
      </c>
      <c r="I173" s="132">
        <v>1</v>
      </c>
    </row>
    <row r="174" spans="1:9" ht="72">
      <c r="A174" s="132"/>
      <c r="B174" s="132">
        <v>101236948</v>
      </c>
      <c r="C174" s="132" t="s">
        <v>954</v>
      </c>
      <c r="D174" s="140" t="s">
        <v>955</v>
      </c>
      <c r="E174" s="140" t="s">
        <v>960</v>
      </c>
      <c r="F174" s="132" t="s">
        <v>10</v>
      </c>
      <c r="G174" s="141" t="s">
        <v>103</v>
      </c>
      <c r="H174" s="132" t="s">
        <v>961</v>
      </c>
      <c r="I174" s="132">
        <v>1</v>
      </c>
    </row>
    <row r="175" spans="1:9" ht="72">
      <c r="A175" s="132"/>
      <c r="B175" s="132">
        <v>101236948</v>
      </c>
      <c r="C175" s="132" t="s">
        <v>954</v>
      </c>
      <c r="D175" s="140" t="s">
        <v>955</v>
      </c>
      <c r="E175" s="140" t="s">
        <v>962</v>
      </c>
      <c r="F175" s="132" t="s">
        <v>10</v>
      </c>
      <c r="G175" s="141" t="s">
        <v>958</v>
      </c>
      <c r="H175" s="132" t="s">
        <v>963</v>
      </c>
      <c r="I175" s="132">
        <v>1</v>
      </c>
    </row>
    <row r="176" spans="1:9" ht="72">
      <c r="A176" s="132"/>
      <c r="B176" s="132">
        <v>101236948</v>
      </c>
      <c r="C176" s="132" t="s">
        <v>954</v>
      </c>
      <c r="D176" s="140" t="s">
        <v>955</v>
      </c>
      <c r="E176" s="140" t="s">
        <v>964</v>
      </c>
      <c r="F176" s="132" t="s">
        <v>10</v>
      </c>
      <c r="G176" s="141" t="s">
        <v>25</v>
      </c>
      <c r="H176" s="132" t="s">
        <v>691</v>
      </c>
      <c r="I176" s="132">
        <v>1</v>
      </c>
    </row>
    <row r="177" spans="1:9" ht="72">
      <c r="A177" s="132"/>
      <c r="B177" s="132">
        <v>101236948</v>
      </c>
      <c r="C177" s="132" t="s">
        <v>954</v>
      </c>
      <c r="D177" s="140" t="s">
        <v>955</v>
      </c>
      <c r="E177" s="140" t="s">
        <v>181</v>
      </c>
      <c r="F177" s="132" t="s">
        <v>10</v>
      </c>
      <c r="G177" s="141" t="s">
        <v>25</v>
      </c>
      <c r="H177" s="132" t="s">
        <v>679</v>
      </c>
      <c r="I177" s="132">
        <v>1</v>
      </c>
    </row>
    <row r="178" spans="1:9" ht="72">
      <c r="A178" s="132"/>
      <c r="B178" s="132">
        <v>101236948</v>
      </c>
      <c r="C178" s="132" t="s">
        <v>954</v>
      </c>
      <c r="D178" s="140" t="s">
        <v>955</v>
      </c>
      <c r="E178" s="140" t="s">
        <v>192</v>
      </c>
      <c r="F178" s="132" t="s">
        <v>10</v>
      </c>
      <c r="G178" s="141" t="s">
        <v>25</v>
      </c>
      <c r="H178" s="132" t="s">
        <v>744</v>
      </c>
      <c r="I178" s="132">
        <v>1</v>
      </c>
    </row>
    <row r="179" spans="1:9" ht="72">
      <c r="A179" s="132"/>
      <c r="B179" s="132">
        <v>101236948</v>
      </c>
      <c r="C179" s="132" t="s">
        <v>954</v>
      </c>
      <c r="D179" s="140" t="s">
        <v>955</v>
      </c>
      <c r="E179" s="140" t="s">
        <v>965</v>
      </c>
      <c r="F179" s="132" t="s">
        <v>10</v>
      </c>
      <c r="G179" s="141" t="s">
        <v>958</v>
      </c>
      <c r="H179" s="132" t="s">
        <v>966</v>
      </c>
      <c r="I179" s="132">
        <v>1</v>
      </c>
    </row>
    <row r="180" spans="1:9" ht="72">
      <c r="A180" s="132"/>
      <c r="B180" s="132">
        <v>101236948</v>
      </c>
      <c r="C180" s="132" t="s">
        <v>954</v>
      </c>
      <c r="D180" s="140" t="s">
        <v>955</v>
      </c>
      <c r="E180" s="140" t="s">
        <v>380</v>
      </c>
      <c r="F180" s="132" t="s">
        <v>10</v>
      </c>
      <c r="G180" s="141" t="s">
        <v>68</v>
      </c>
      <c r="H180" s="132" t="s">
        <v>967</v>
      </c>
      <c r="I180" s="132">
        <v>1</v>
      </c>
    </row>
    <row r="181" spans="1:9" ht="72">
      <c r="A181" s="132"/>
      <c r="B181" s="132">
        <v>101236948</v>
      </c>
      <c r="C181" s="132" t="s">
        <v>954</v>
      </c>
      <c r="D181" s="140" t="s">
        <v>955</v>
      </c>
      <c r="E181" s="140" t="s">
        <v>647</v>
      </c>
      <c r="F181" s="132" t="s">
        <v>10</v>
      </c>
      <c r="G181" s="141" t="s">
        <v>103</v>
      </c>
      <c r="H181" s="132" t="s">
        <v>968</v>
      </c>
      <c r="I181" s="132">
        <v>1</v>
      </c>
    </row>
    <row r="182" spans="1:9" ht="72">
      <c r="A182" s="132">
        <v>1</v>
      </c>
      <c r="B182" s="136">
        <v>101237810</v>
      </c>
      <c r="C182" s="136" t="s">
        <v>969</v>
      </c>
      <c r="D182" s="137" t="s">
        <v>970</v>
      </c>
      <c r="E182" s="137" t="s">
        <v>371</v>
      </c>
      <c r="F182" s="136" t="s">
        <v>20</v>
      </c>
      <c r="G182" s="138" t="s">
        <v>90</v>
      </c>
      <c r="H182" s="136" t="s">
        <v>971</v>
      </c>
      <c r="I182" s="132">
        <v>1</v>
      </c>
    </row>
    <row r="183" spans="1:9" ht="72">
      <c r="A183" s="132"/>
      <c r="B183" s="132">
        <v>101237810</v>
      </c>
      <c r="C183" s="132" t="s">
        <v>969</v>
      </c>
      <c r="D183" s="140" t="s">
        <v>970</v>
      </c>
      <c r="E183" s="140" t="s">
        <v>972</v>
      </c>
      <c r="F183" s="132" t="s">
        <v>10</v>
      </c>
      <c r="G183" s="141" t="s">
        <v>973</v>
      </c>
      <c r="H183" s="132" t="s">
        <v>974</v>
      </c>
      <c r="I183" s="132">
        <v>1</v>
      </c>
    </row>
    <row r="184" spans="1:9" ht="72">
      <c r="A184" s="132"/>
      <c r="B184" s="132">
        <v>101237810</v>
      </c>
      <c r="C184" s="132" t="s">
        <v>969</v>
      </c>
      <c r="D184" s="140" t="s">
        <v>970</v>
      </c>
      <c r="E184" s="140" t="s">
        <v>123</v>
      </c>
      <c r="F184" s="132" t="s">
        <v>10</v>
      </c>
      <c r="G184" s="141" t="s">
        <v>25</v>
      </c>
      <c r="H184" s="132" t="s">
        <v>975</v>
      </c>
      <c r="I184" s="132">
        <v>1</v>
      </c>
    </row>
    <row r="185" spans="1:9" ht="72">
      <c r="A185" s="132"/>
      <c r="B185" s="132">
        <v>101237810</v>
      </c>
      <c r="C185" s="132" t="s">
        <v>969</v>
      </c>
      <c r="D185" s="140" t="s">
        <v>970</v>
      </c>
      <c r="E185" s="140" t="s">
        <v>976</v>
      </c>
      <c r="F185" s="132" t="s">
        <v>10</v>
      </c>
      <c r="G185" s="141" t="s">
        <v>977</v>
      </c>
      <c r="H185" s="132" t="s">
        <v>978</v>
      </c>
      <c r="I185" s="132">
        <v>1</v>
      </c>
    </row>
    <row r="186" spans="1:9" ht="72">
      <c r="A186" s="132"/>
      <c r="B186" s="132">
        <v>101237810</v>
      </c>
      <c r="C186" s="132" t="s">
        <v>969</v>
      </c>
      <c r="D186" s="140" t="s">
        <v>970</v>
      </c>
      <c r="E186" s="140" t="s">
        <v>979</v>
      </c>
      <c r="F186" s="132" t="s">
        <v>10</v>
      </c>
      <c r="G186" s="141" t="s">
        <v>980</v>
      </c>
      <c r="H186" s="132" t="s">
        <v>981</v>
      </c>
      <c r="I186" s="132">
        <v>1</v>
      </c>
    </row>
    <row r="187" spans="1:9" ht="72">
      <c r="A187" s="132"/>
      <c r="B187" s="132">
        <v>101237810</v>
      </c>
      <c r="C187" s="132" t="s">
        <v>969</v>
      </c>
      <c r="D187" s="140" t="s">
        <v>970</v>
      </c>
      <c r="E187" s="140" t="s">
        <v>982</v>
      </c>
      <c r="F187" s="132" t="s">
        <v>10</v>
      </c>
      <c r="G187" s="141" t="s">
        <v>973</v>
      </c>
      <c r="H187" s="132" t="s">
        <v>983</v>
      </c>
      <c r="I187" s="132">
        <v>1</v>
      </c>
    </row>
    <row r="188" spans="1:9" ht="72">
      <c r="A188" s="132"/>
      <c r="B188" s="132">
        <v>101237810</v>
      </c>
      <c r="C188" s="132" t="s">
        <v>969</v>
      </c>
      <c r="D188" s="140" t="s">
        <v>970</v>
      </c>
      <c r="E188" s="140" t="s">
        <v>984</v>
      </c>
      <c r="F188" s="132" t="s">
        <v>10</v>
      </c>
      <c r="G188" s="141" t="s">
        <v>980</v>
      </c>
      <c r="H188" s="132" t="s">
        <v>981</v>
      </c>
      <c r="I188" s="132">
        <v>1</v>
      </c>
    </row>
    <row r="189" spans="1:9" ht="72">
      <c r="A189" s="132"/>
      <c r="B189" s="132">
        <v>101237810</v>
      </c>
      <c r="C189" s="132" t="s">
        <v>969</v>
      </c>
      <c r="D189" s="140" t="s">
        <v>970</v>
      </c>
      <c r="E189" s="140" t="s">
        <v>838</v>
      </c>
      <c r="F189" s="132" t="s">
        <v>10</v>
      </c>
      <c r="G189" s="141" t="s">
        <v>25</v>
      </c>
      <c r="H189" s="132" t="s">
        <v>839</v>
      </c>
      <c r="I189" s="132">
        <v>1</v>
      </c>
    </row>
    <row r="190" spans="1:9" ht="43.2">
      <c r="A190" s="132">
        <v>1</v>
      </c>
      <c r="B190" s="136">
        <v>101237913</v>
      </c>
      <c r="C190" s="136" t="s">
        <v>985</v>
      </c>
      <c r="D190" s="137" t="s">
        <v>986</v>
      </c>
      <c r="E190" s="137" t="s">
        <v>987</v>
      </c>
      <c r="F190" s="136" t="s">
        <v>20</v>
      </c>
      <c r="G190" s="138" t="s">
        <v>77</v>
      </c>
      <c r="H190" s="136" t="s">
        <v>988</v>
      </c>
      <c r="I190" s="132">
        <v>1</v>
      </c>
    </row>
    <row r="191" spans="1:9" ht="43.2">
      <c r="A191" s="132"/>
      <c r="B191" s="132">
        <v>101237913</v>
      </c>
      <c r="C191" s="132" t="s">
        <v>985</v>
      </c>
      <c r="D191" s="140" t="s">
        <v>986</v>
      </c>
      <c r="E191" s="140" t="s">
        <v>989</v>
      </c>
      <c r="F191" s="132" t="s">
        <v>10</v>
      </c>
      <c r="G191" s="141" t="s">
        <v>980</v>
      </c>
      <c r="H191" s="132" t="s">
        <v>981</v>
      </c>
      <c r="I191" s="132">
        <v>1</v>
      </c>
    </row>
    <row r="192" spans="1:9" ht="43.2">
      <c r="A192" s="132"/>
      <c r="B192" s="132">
        <v>101237913</v>
      </c>
      <c r="C192" s="132" t="s">
        <v>985</v>
      </c>
      <c r="D192" s="140" t="s">
        <v>986</v>
      </c>
      <c r="E192" s="140" t="s">
        <v>990</v>
      </c>
      <c r="F192" s="132" t="s">
        <v>10</v>
      </c>
      <c r="G192" s="141" t="s">
        <v>90</v>
      </c>
      <c r="H192" s="132" t="s">
        <v>752</v>
      </c>
      <c r="I192" s="132">
        <v>1</v>
      </c>
    </row>
    <row r="193" spans="1:9" ht="43.2">
      <c r="A193" s="132"/>
      <c r="B193" s="132">
        <v>101237913</v>
      </c>
      <c r="C193" s="132" t="s">
        <v>985</v>
      </c>
      <c r="D193" s="140" t="s">
        <v>986</v>
      </c>
      <c r="E193" s="140" t="s">
        <v>347</v>
      </c>
      <c r="F193" s="132" t="s">
        <v>10</v>
      </c>
      <c r="G193" s="141" t="s">
        <v>25</v>
      </c>
      <c r="H193" s="132" t="s">
        <v>694</v>
      </c>
      <c r="I193" s="132">
        <v>1</v>
      </c>
    </row>
    <row r="194" spans="1:9" ht="43.2">
      <c r="A194" s="132"/>
      <c r="B194" s="132">
        <v>101237913</v>
      </c>
      <c r="C194" s="132" t="s">
        <v>985</v>
      </c>
      <c r="D194" s="140" t="s">
        <v>986</v>
      </c>
      <c r="E194" s="140" t="s">
        <v>160</v>
      </c>
      <c r="F194" s="132" t="s">
        <v>10</v>
      </c>
      <c r="G194" s="141" t="s">
        <v>25</v>
      </c>
      <c r="H194" s="132" t="s">
        <v>759</v>
      </c>
      <c r="I194" s="132">
        <v>1</v>
      </c>
    </row>
    <row r="195" spans="1:9" ht="43.2">
      <c r="A195" s="132"/>
      <c r="B195" s="132">
        <v>101237913</v>
      </c>
      <c r="C195" s="132" t="s">
        <v>985</v>
      </c>
      <c r="D195" s="140" t="s">
        <v>986</v>
      </c>
      <c r="E195" s="140" t="s">
        <v>410</v>
      </c>
      <c r="F195" s="132" t="s">
        <v>10</v>
      </c>
      <c r="G195" s="141" t="s">
        <v>90</v>
      </c>
      <c r="H195" s="132" t="s">
        <v>991</v>
      </c>
      <c r="I195" s="132">
        <v>1</v>
      </c>
    </row>
    <row r="196" spans="1:9" ht="43.2">
      <c r="A196" s="132"/>
      <c r="B196" s="132">
        <v>101237913</v>
      </c>
      <c r="C196" s="132" t="s">
        <v>985</v>
      </c>
      <c r="D196" s="140" t="s">
        <v>986</v>
      </c>
      <c r="E196" s="140" t="s">
        <v>984</v>
      </c>
      <c r="F196" s="132" t="s">
        <v>10</v>
      </c>
      <c r="G196" s="141" t="s">
        <v>980</v>
      </c>
      <c r="H196" s="132" t="s">
        <v>981</v>
      </c>
      <c r="I196" s="132">
        <v>1</v>
      </c>
    </row>
    <row r="197" spans="1:9" ht="43.2">
      <c r="A197" s="132"/>
      <c r="B197" s="132">
        <v>101237913</v>
      </c>
      <c r="C197" s="132" t="s">
        <v>985</v>
      </c>
      <c r="D197" s="140" t="s">
        <v>986</v>
      </c>
      <c r="E197" s="140" t="s">
        <v>992</v>
      </c>
      <c r="F197" s="132" t="s">
        <v>10</v>
      </c>
      <c r="G197" s="141" t="s">
        <v>168</v>
      </c>
      <c r="H197" s="132" t="s">
        <v>993</v>
      </c>
      <c r="I197" s="132">
        <v>1</v>
      </c>
    </row>
  </sheetData>
  <autoFilter ref="A3:H197" xr:uid="{40569471-7B95-4A5E-9493-376C5FA6FF4E}"/>
  <mergeCells count="1">
    <mergeCell ref="B2:L2"/>
  </mergeCells>
  <pageMargins left="0.70000000000000007" right="0.70000000000000007" top="0.75" bottom="0.75" header="0.30000000000000004" footer="0.30000000000000004"/>
  <pageSetup paperSize="0" fitToWidth="0" fitToHeight="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93D2F-0449-4E7C-8FDB-5CA259B02620}">
  <dimension ref="A2:L215"/>
  <sheetViews>
    <sheetView workbookViewId="0">
      <selection activeCell="E4" sqref="E4"/>
    </sheetView>
  </sheetViews>
  <sheetFormatPr defaultRowHeight="14.4"/>
  <cols>
    <col min="1" max="1" width="5.33203125" style="194" customWidth="1"/>
    <col min="2" max="2" width="16.33203125" style="194" customWidth="1"/>
    <col min="3" max="3" width="12.21875" style="216" customWidth="1"/>
    <col min="4" max="4" width="49.109375" style="194" customWidth="1"/>
    <col min="5" max="5" width="31.44140625" style="194" customWidth="1"/>
    <col min="6" max="6" width="10.109375" style="216" customWidth="1"/>
    <col min="7" max="7" width="8.88671875" style="216" customWidth="1"/>
    <col min="8" max="8" width="11.44140625" style="216" customWidth="1"/>
    <col min="9" max="9" width="8.88671875" style="216"/>
    <col min="10" max="10" width="12.21875" style="216" customWidth="1"/>
    <col min="11" max="11" width="11" style="194" customWidth="1"/>
    <col min="12" max="16384" width="8.88671875" style="194"/>
  </cols>
  <sheetData>
    <row r="2" spans="1:12">
      <c r="B2" s="195" t="s">
        <v>1068</v>
      </c>
      <c r="C2" s="196"/>
      <c r="D2" s="197"/>
      <c r="E2" s="198"/>
      <c r="F2" s="199"/>
      <c r="G2" s="199"/>
      <c r="H2" s="199"/>
      <c r="I2" s="199"/>
      <c r="J2" s="199"/>
    </row>
    <row r="3" spans="1:12" ht="49.2" customHeight="1">
      <c r="B3" s="303" t="s">
        <v>1069</v>
      </c>
      <c r="C3" s="304"/>
      <c r="D3" s="304"/>
      <c r="E3" s="304"/>
      <c r="F3" s="304"/>
      <c r="G3" s="304"/>
      <c r="H3" s="304"/>
      <c r="I3" s="304"/>
      <c r="J3" s="304"/>
    </row>
    <row r="4" spans="1:12" ht="24">
      <c r="A4" s="200" t="s">
        <v>233</v>
      </c>
      <c r="B4" s="200" t="s">
        <v>541</v>
      </c>
      <c r="C4" s="201" t="s">
        <v>283</v>
      </c>
      <c r="D4" s="200" t="s">
        <v>284</v>
      </c>
      <c r="E4" s="200" t="s">
        <v>543</v>
      </c>
      <c r="F4" s="202" t="s">
        <v>285</v>
      </c>
      <c r="G4" s="202" t="s">
        <v>740</v>
      </c>
      <c r="H4" s="202" t="s">
        <v>741</v>
      </c>
      <c r="I4" s="202" t="s">
        <v>1070</v>
      </c>
      <c r="J4" s="202" t="s">
        <v>1071</v>
      </c>
      <c r="K4" s="202" t="s">
        <v>1072</v>
      </c>
      <c r="L4" s="202" t="s">
        <v>1073</v>
      </c>
    </row>
    <row r="5" spans="1:12" ht="27.6" customHeight="1">
      <c r="A5" s="203">
        <v>1</v>
      </c>
      <c r="B5" s="204" t="s">
        <v>1074</v>
      </c>
      <c r="C5" s="203" t="s">
        <v>1075</v>
      </c>
      <c r="D5" s="204" t="s">
        <v>1076</v>
      </c>
      <c r="E5" s="205" t="s">
        <v>1077</v>
      </c>
      <c r="F5" s="203" t="s">
        <v>20</v>
      </c>
      <c r="G5" s="206" t="s">
        <v>84</v>
      </c>
      <c r="H5" s="203" t="s">
        <v>1078</v>
      </c>
      <c r="I5" s="203" t="s">
        <v>1079</v>
      </c>
      <c r="J5" s="203" t="s">
        <v>1080</v>
      </c>
      <c r="K5" s="207"/>
      <c r="L5" s="207"/>
    </row>
    <row r="6" spans="1:12" ht="30.6">
      <c r="A6" s="208"/>
      <c r="B6" s="209" t="s">
        <v>1074</v>
      </c>
      <c r="C6" s="207" t="s">
        <v>1075</v>
      </c>
      <c r="D6" s="210" t="s">
        <v>1076</v>
      </c>
      <c r="E6" s="211" t="s">
        <v>1081</v>
      </c>
      <c r="F6" s="207" t="s">
        <v>10</v>
      </c>
      <c r="G6" s="212" t="s">
        <v>90</v>
      </c>
      <c r="H6" s="207" t="s">
        <v>1082</v>
      </c>
      <c r="I6" s="207" t="s">
        <v>1079</v>
      </c>
      <c r="J6" s="207" t="s">
        <v>1080</v>
      </c>
      <c r="K6" s="207"/>
      <c r="L6" s="207"/>
    </row>
    <row r="7" spans="1:12" ht="30.6">
      <c r="A7" s="208"/>
      <c r="B7" s="209" t="s">
        <v>1074</v>
      </c>
      <c r="C7" s="207" t="s">
        <v>1075</v>
      </c>
      <c r="D7" s="210" t="s">
        <v>1076</v>
      </c>
      <c r="E7" s="211" t="s">
        <v>1083</v>
      </c>
      <c r="F7" s="207" t="s">
        <v>10</v>
      </c>
      <c r="G7" s="212" t="s">
        <v>90</v>
      </c>
      <c r="H7" s="207" t="s">
        <v>1082</v>
      </c>
      <c r="I7" s="207" t="s">
        <v>1079</v>
      </c>
      <c r="J7" s="207" t="s">
        <v>1080</v>
      </c>
      <c r="K7" s="207"/>
      <c r="L7" s="207"/>
    </row>
    <row r="8" spans="1:12" ht="30.6">
      <c r="A8" s="208"/>
      <c r="B8" s="209" t="s">
        <v>1074</v>
      </c>
      <c r="C8" s="207" t="s">
        <v>1075</v>
      </c>
      <c r="D8" s="210" t="s">
        <v>1076</v>
      </c>
      <c r="E8" s="211" t="s">
        <v>1084</v>
      </c>
      <c r="F8" s="207" t="s">
        <v>10</v>
      </c>
      <c r="G8" s="212" t="s">
        <v>90</v>
      </c>
      <c r="H8" s="207" t="s">
        <v>1085</v>
      </c>
      <c r="I8" s="207" t="s">
        <v>1079</v>
      </c>
      <c r="J8" s="207" t="s">
        <v>1080</v>
      </c>
      <c r="K8" s="207"/>
      <c r="L8" s="207"/>
    </row>
    <row r="9" spans="1:12" ht="30.6">
      <c r="A9" s="208"/>
      <c r="B9" s="209" t="s">
        <v>1074</v>
      </c>
      <c r="C9" s="207" t="s">
        <v>1075</v>
      </c>
      <c r="D9" s="210" t="s">
        <v>1076</v>
      </c>
      <c r="E9" s="211" t="s">
        <v>342</v>
      </c>
      <c r="F9" s="207" t="s">
        <v>10</v>
      </c>
      <c r="G9" s="213" t="s">
        <v>25</v>
      </c>
      <c r="H9" s="207" t="s">
        <v>1086</v>
      </c>
      <c r="I9" s="207" t="s">
        <v>1079</v>
      </c>
      <c r="J9" s="207" t="s">
        <v>1087</v>
      </c>
      <c r="K9" s="207" t="s">
        <v>282</v>
      </c>
      <c r="L9" s="207">
        <v>1</v>
      </c>
    </row>
    <row r="10" spans="1:12" ht="30.6">
      <c r="A10" s="208"/>
      <c r="B10" s="209" t="s">
        <v>1074</v>
      </c>
      <c r="C10" s="207" t="s">
        <v>1075</v>
      </c>
      <c r="D10" s="210" t="s">
        <v>1076</v>
      </c>
      <c r="E10" s="211" t="s">
        <v>832</v>
      </c>
      <c r="F10" s="207" t="s">
        <v>10</v>
      </c>
      <c r="G10" s="213" t="s">
        <v>25</v>
      </c>
      <c r="H10" s="207" t="s">
        <v>833</v>
      </c>
      <c r="I10" s="207" t="s">
        <v>1079</v>
      </c>
      <c r="J10" s="207" t="s">
        <v>1087</v>
      </c>
      <c r="K10" s="207" t="s">
        <v>282</v>
      </c>
      <c r="L10" s="207">
        <v>1</v>
      </c>
    </row>
    <row r="11" spans="1:12" ht="30.6">
      <c r="A11" s="208"/>
      <c r="B11" s="209" t="s">
        <v>1074</v>
      </c>
      <c r="C11" s="207" t="s">
        <v>1075</v>
      </c>
      <c r="D11" s="210" t="s">
        <v>1076</v>
      </c>
      <c r="E11" s="211" t="s">
        <v>821</v>
      </c>
      <c r="F11" s="207" t="s">
        <v>10</v>
      </c>
      <c r="G11" s="213" t="s">
        <v>25</v>
      </c>
      <c r="H11" s="207" t="s">
        <v>822</v>
      </c>
      <c r="I11" s="207" t="s">
        <v>1079</v>
      </c>
      <c r="J11" s="207" t="s">
        <v>1087</v>
      </c>
      <c r="K11" s="207" t="s">
        <v>282</v>
      </c>
      <c r="L11" s="207">
        <v>1</v>
      </c>
    </row>
    <row r="12" spans="1:12" ht="30.6">
      <c r="A12" s="208"/>
      <c r="B12" s="209" t="s">
        <v>1074</v>
      </c>
      <c r="C12" s="207" t="s">
        <v>1075</v>
      </c>
      <c r="D12" s="210" t="s">
        <v>1076</v>
      </c>
      <c r="E12" s="211" t="s">
        <v>356</v>
      </c>
      <c r="F12" s="207" t="s">
        <v>10</v>
      </c>
      <c r="G12" s="213" t="s">
        <v>25</v>
      </c>
      <c r="H12" s="207" t="s">
        <v>694</v>
      </c>
      <c r="I12" s="207" t="s">
        <v>1079</v>
      </c>
      <c r="J12" s="207" t="s">
        <v>1087</v>
      </c>
      <c r="K12" s="207" t="s">
        <v>282</v>
      </c>
      <c r="L12" s="207">
        <v>1</v>
      </c>
    </row>
    <row r="13" spans="1:12" ht="20.399999999999999">
      <c r="A13" s="203">
        <v>1</v>
      </c>
      <c r="B13" s="204" t="s">
        <v>1074</v>
      </c>
      <c r="C13" s="203" t="s">
        <v>1088</v>
      </c>
      <c r="D13" s="204" t="s">
        <v>1089</v>
      </c>
      <c r="E13" s="205" t="s">
        <v>579</v>
      </c>
      <c r="F13" s="203" t="s">
        <v>20</v>
      </c>
      <c r="G13" s="206" t="s">
        <v>68</v>
      </c>
      <c r="H13" s="203" t="s">
        <v>1090</v>
      </c>
      <c r="I13" s="203" t="s">
        <v>1091</v>
      </c>
      <c r="J13" s="203" t="s">
        <v>1080</v>
      </c>
      <c r="K13" s="207"/>
      <c r="L13" s="207"/>
    </row>
    <row r="14" spans="1:12" ht="20.399999999999999">
      <c r="A14" s="208"/>
      <c r="B14" s="209" t="s">
        <v>1074</v>
      </c>
      <c r="C14" s="207" t="s">
        <v>1088</v>
      </c>
      <c r="D14" s="210" t="s">
        <v>1089</v>
      </c>
      <c r="E14" s="211" t="s">
        <v>1092</v>
      </c>
      <c r="F14" s="207" t="s">
        <v>10</v>
      </c>
      <c r="G14" s="212" t="s">
        <v>977</v>
      </c>
      <c r="H14" s="207" t="s">
        <v>1093</v>
      </c>
      <c r="I14" s="207" t="s">
        <v>1091</v>
      </c>
      <c r="J14" s="207" t="s">
        <v>1080</v>
      </c>
      <c r="K14" s="207"/>
      <c r="L14" s="207"/>
    </row>
    <row r="15" spans="1:12" ht="20.399999999999999">
      <c r="A15" s="208"/>
      <c r="B15" s="209" t="s">
        <v>1074</v>
      </c>
      <c r="C15" s="207" t="s">
        <v>1088</v>
      </c>
      <c r="D15" s="210" t="s">
        <v>1089</v>
      </c>
      <c r="E15" s="211" t="s">
        <v>1094</v>
      </c>
      <c r="F15" s="207" t="s">
        <v>10</v>
      </c>
      <c r="G15" s="212" t="s">
        <v>68</v>
      </c>
      <c r="H15" s="207" t="s">
        <v>1095</v>
      </c>
      <c r="I15" s="207" t="s">
        <v>1091</v>
      </c>
      <c r="J15" s="207" t="s">
        <v>1080</v>
      </c>
      <c r="K15" s="207"/>
      <c r="L15" s="207"/>
    </row>
    <row r="16" spans="1:12" ht="20.399999999999999">
      <c r="A16" s="208"/>
      <c r="B16" s="209" t="s">
        <v>1074</v>
      </c>
      <c r="C16" s="207" t="s">
        <v>1088</v>
      </c>
      <c r="D16" s="210" t="s">
        <v>1089</v>
      </c>
      <c r="E16" s="211" t="s">
        <v>373</v>
      </c>
      <c r="F16" s="207" t="s">
        <v>10</v>
      </c>
      <c r="G16" s="212" t="s">
        <v>166</v>
      </c>
      <c r="H16" s="207" t="s">
        <v>1096</v>
      </c>
      <c r="I16" s="207" t="s">
        <v>1091</v>
      </c>
      <c r="J16" s="207" t="s">
        <v>1080</v>
      </c>
      <c r="K16" s="207"/>
      <c r="L16" s="207"/>
    </row>
    <row r="17" spans="1:12" ht="20.399999999999999">
      <c r="A17" s="208"/>
      <c r="B17" s="209" t="s">
        <v>1074</v>
      </c>
      <c r="C17" s="207" t="s">
        <v>1088</v>
      </c>
      <c r="D17" s="210" t="s">
        <v>1089</v>
      </c>
      <c r="E17" s="211" t="s">
        <v>584</v>
      </c>
      <c r="F17" s="207" t="s">
        <v>10</v>
      </c>
      <c r="G17" s="212" t="s">
        <v>184</v>
      </c>
      <c r="H17" s="207" t="s">
        <v>1097</v>
      </c>
      <c r="I17" s="207" t="s">
        <v>1091</v>
      </c>
      <c r="J17" s="207" t="s">
        <v>1080</v>
      </c>
      <c r="K17" s="207"/>
      <c r="L17" s="207"/>
    </row>
    <row r="18" spans="1:12" ht="20.399999999999999">
      <c r="A18" s="208"/>
      <c r="B18" s="209" t="s">
        <v>1074</v>
      </c>
      <c r="C18" s="207" t="s">
        <v>1088</v>
      </c>
      <c r="D18" s="210" t="s">
        <v>1089</v>
      </c>
      <c r="E18" s="211" t="s">
        <v>1098</v>
      </c>
      <c r="F18" s="207" t="s">
        <v>10</v>
      </c>
      <c r="G18" s="212" t="s">
        <v>32</v>
      </c>
      <c r="H18" s="207" t="s">
        <v>1099</v>
      </c>
      <c r="I18" s="207" t="s">
        <v>1091</v>
      </c>
      <c r="J18" s="207" t="s">
        <v>1087</v>
      </c>
      <c r="K18" s="207"/>
      <c r="L18" s="207"/>
    </row>
    <row r="19" spans="1:12" ht="20.399999999999999">
      <c r="A19" s="208"/>
      <c r="B19" s="209" t="s">
        <v>1074</v>
      </c>
      <c r="C19" s="207" t="s">
        <v>1088</v>
      </c>
      <c r="D19" s="210" t="s">
        <v>1089</v>
      </c>
      <c r="E19" s="211" t="s">
        <v>1100</v>
      </c>
      <c r="F19" s="207" t="s">
        <v>10</v>
      </c>
      <c r="G19" s="212" t="s">
        <v>32</v>
      </c>
      <c r="H19" s="207" t="s">
        <v>1099</v>
      </c>
      <c r="I19" s="207" t="s">
        <v>1091</v>
      </c>
      <c r="J19" s="207" t="s">
        <v>1087</v>
      </c>
      <c r="K19" s="207"/>
      <c r="L19" s="207"/>
    </row>
    <row r="20" spans="1:12" ht="20.399999999999999">
      <c r="A20" s="208"/>
      <c r="B20" s="209" t="s">
        <v>1074</v>
      </c>
      <c r="C20" s="207" t="s">
        <v>1088</v>
      </c>
      <c r="D20" s="210" t="s">
        <v>1089</v>
      </c>
      <c r="E20" s="211" t="s">
        <v>585</v>
      </c>
      <c r="F20" s="207" t="s">
        <v>10</v>
      </c>
      <c r="G20" s="212" t="s">
        <v>19</v>
      </c>
      <c r="H20" s="207" t="s">
        <v>799</v>
      </c>
      <c r="I20" s="207" t="s">
        <v>1091</v>
      </c>
      <c r="J20" s="207" t="s">
        <v>1087</v>
      </c>
      <c r="K20" s="207"/>
      <c r="L20" s="207"/>
    </row>
    <row r="21" spans="1:12" ht="20.399999999999999">
      <c r="A21" s="208"/>
      <c r="B21" s="209" t="s">
        <v>1074</v>
      </c>
      <c r="C21" s="207" t="s">
        <v>1088</v>
      </c>
      <c r="D21" s="210" t="s">
        <v>1089</v>
      </c>
      <c r="E21" s="211" t="s">
        <v>609</v>
      </c>
      <c r="F21" s="207" t="s">
        <v>10</v>
      </c>
      <c r="G21" s="212" t="s">
        <v>19</v>
      </c>
      <c r="H21" s="207" t="s">
        <v>799</v>
      </c>
      <c r="I21" s="207" t="s">
        <v>1091</v>
      </c>
      <c r="J21" s="207" t="s">
        <v>1087</v>
      </c>
      <c r="K21" s="207"/>
      <c r="L21" s="207"/>
    </row>
    <row r="22" spans="1:12" ht="20.399999999999999">
      <c r="A22" s="208"/>
      <c r="B22" s="209" t="s">
        <v>1074</v>
      </c>
      <c r="C22" s="207" t="s">
        <v>1088</v>
      </c>
      <c r="D22" s="210" t="s">
        <v>1089</v>
      </c>
      <c r="E22" s="211" t="s">
        <v>348</v>
      </c>
      <c r="F22" s="207" t="s">
        <v>10</v>
      </c>
      <c r="G22" s="213" t="s">
        <v>25</v>
      </c>
      <c r="H22" s="207" t="s">
        <v>694</v>
      </c>
      <c r="I22" s="207" t="s">
        <v>1091</v>
      </c>
      <c r="J22" s="207" t="s">
        <v>1087</v>
      </c>
      <c r="K22" s="207" t="s">
        <v>282</v>
      </c>
      <c r="L22" s="207">
        <v>1</v>
      </c>
    </row>
    <row r="23" spans="1:12" ht="20.399999999999999">
      <c r="A23" s="208"/>
      <c r="B23" s="209" t="s">
        <v>1074</v>
      </c>
      <c r="C23" s="207" t="s">
        <v>1088</v>
      </c>
      <c r="D23" s="210" t="s">
        <v>1089</v>
      </c>
      <c r="E23" s="211" t="s">
        <v>588</v>
      </c>
      <c r="F23" s="207" t="s">
        <v>10</v>
      </c>
      <c r="G23" s="213" t="s">
        <v>25</v>
      </c>
      <c r="H23" s="207" t="s">
        <v>693</v>
      </c>
      <c r="I23" s="207" t="s">
        <v>1091</v>
      </c>
      <c r="J23" s="207" t="s">
        <v>1087</v>
      </c>
      <c r="K23" s="207" t="s">
        <v>282</v>
      </c>
      <c r="L23" s="207">
        <v>1</v>
      </c>
    </row>
    <row r="24" spans="1:12" ht="20.399999999999999">
      <c r="A24" s="203">
        <v>1</v>
      </c>
      <c r="B24" s="204" t="s">
        <v>1074</v>
      </c>
      <c r="C24" s="203" t="s">
        <v>1101</v>
      </c>
      <c r="D24" s="204" t="s">
        <v>1102</v>
      </c>
      <c r="E24" s="205" t="s">
        <v>1103</v>
      </c>
      <c r="F24" s="203" t="s">
        <v>20</v>
      </c>
      <c r="G24" s="206" t="s">
        <v>428</v>
      </c>
      <c r="H24" s="203" t="s">
        <v>1104</v>
      </c>
      <c r="I24" s="203" t="s">
        <v>1105</v>
      </c>
      <c r="J24" s="203" t="s">
        <v>1080</v>
      </c>
      <c r="K24" s="207"/>
      <c r="L24" s="207"/>
    </row>
    <row r="25" spans="1:12" ht="20.399999999999999">
      <c r="A25" s="208"/>
      <c r="B25" s="209" t="s">
        <v>1074</v>
      </c>
      <c r="C25" s="207" t="s">
        <v>1101</v>
      </c>
      <c r="D25" s="210" t="s">
        <v>1102</v>
      </c>
      <c r="E25" s="211" t="s">
        <v>414</v>
      </c>
      <c r="F25" s="207" t="s">
        <v>10</v>
      </c>
      <c r="G25" s="212" t="s">
        <v>90</v>
      </c>
      <c r="H25" s="207" t="s">
        <v>1082</v>
      </c>
      <c r="I25" s="207" t="s">
        <v>1105</v>
      </c>
      <c r="J25" s="207" t="s">
        <v>1080</v>
      </c>
      <c r="K25" s="207"/>
      <c r="L25" s="207"/>
    </row>
    <row r="26" spans="1:12" ht="20.399999999999999">
      <c r="A26" s="208"/>
      <c r="B26" s="209" t="s">
        <v>1074</v>
      </c>
      <c r="C26" s="207" t="s">
        <v>1101</v>
      </c>
      <c r="D26" s="210" t="s">
        <v>1102</v>
      </c>
      <c r="E26" s="211" t="s">
        <v>413</v>
      </c>
      <c r="F26" s="207" t="s">
        <v>10</v>
      </c>
      <c r="G26" s="212" t="s">
        <v>166</v>
      </c>
      <c r="H26" s="207" t="s">
        <v>1106</v>
      </c>
      <c r="I26" s="207" t="s">
        <v>1105</v>
      </c>
      <c r="J26" s="207" t="s">
        <v>1080</v>
      </c>
      <c r="K26" s="207"/>
      <c r="L26" s="207"/>
    </row>
    <row r="27" spans="1:12" ht="20.399999999999999">
      <c r="A27" s="208"/>
      <c r="B27" s="209" t="s">
        <v>1074</v>
      </c>
      <c r="C27" s="207" t="s">
        <v>1101</v>
      </c>
      <c r="D27" s="210" t="s">
        <v>1102</v>
      </c>
      <c r="E27" s="211" t="s">
        <v>331</v>
      </c>
      <c r="F27" s="207" t="s">
        <v>10</v>
      </c>
      <c r="G27" s="213" t="s">
        <v>25</v>
      </c>
      <c r="H27" s="207" t="s">
        <v>921</v>
      </c>
      <c r="I27" s="207" t="s">
        <v>1105</v>
      </c>
      <c r="J27" s="207" t="s">
        <v>1087</v>
      </c>
      <c r="K27" s="207" t="s">
        <v>282</v>
      </c>
      <c r="L27" s="207">
        <v>1</v>
      </c>
    </row>
    <row r="28" spans="1:12" ht="30.6">
      <c r="A28" s="208"/>
      <c r="B28" s="209" t="s">
        <v>1074</v>
      </c>
      <c r="C28" s="207" t="s">
        <v>1101</v>
      </c>
      <c r="D28" s="210" t="s">
        <v>1102</v>
      </c>
      <c r="E28" s="211" t="s">
        <v>1275</v>
      </c>
      <c r="F28" s="207" t="s">
        <v>10</v>
      </c>
      <c r="G28" s="213" t="s">
        <v>25</v>
      </c>
      <c r="H28" s="207" t="s">
        <v>1107</v>
      </c>
      <c r="I28" s="207" t="s">
        <v>1105</v>
      </c>
      <c r="J28" s="207" t="s">
        <v>1087</v>
      </c>
      <c r="K28" s="207" t="s">
        <v>282</v>
      </c>
      <c r="L28" s="207">
        <v>1</v>
      </c>
    </row>
    <row r="29" spans="1:12" ht="20.399999999999999">
      <c r="A29" s="208"/>
      <c r="B29" s="209" t="s">
        <v>1074</v>
      </c>
      <c r="C29" s="207" t="s">
        <v>1101</v>
      </c>
      <c r="D29" s="210" t="s">
        <v>1102</v>
      </c>
      <c r="E29" s="211" t="s">
        <v>1056</v>
      </c>
      <c r="F29" s="207" t="s">
        <v>10</v>
      </c>
      <c r="G29" s="213" t="s">
        <v>25</v>
      </c>
      <c r="H29" s="207" t="s">
        <v>680</v>
      </c>
      <c r="I29" s="207" t="s">
        <v>1105</v>
      </c>
      <c r="J29" s="207" t="s">
        <v>1087</v>
      </c>
      <c r="K29" s="207" t="s">
        <v>282</v>
      </c>
      <c r="L29" s="207">
        <v>1</v>
      </c>
    </row>
    <row r="30" spans="1:12" ht="20.399999999999999">
      <c r="A30" s="208"/>
      <c r="B30" s="209" t="s">
        <v>1074</v>
      </c>
      <c r="C30" s="207" t="s">
        <v>1101</v>
      </c>
      <c r="D30" s="210" t="s">
        <v>1102</v>
      </c>
      <c r="E30" s="211" t="s">
        <v>330</v>
      </c>
      <c r="F30" s="207" t="s">
        <v>10</v>
      </c>
      <c r="G30" s="213" t="s">
        <v>25</v>
      </c>
      <c r="H30" s="207" t="s">
        <v>685</v>
      </c>
      <c r="I30" s="207" t="s">
        <v>1105</v>
      </c>
      <c r="J30" s="207" t="s">
        <v>1087</v>
      </c>
      <c r="K30" s="207" t="s">
        <v>282</v>
      </c>
      <c r="L30" s="207">
        <v>1</v>
      </c>
    </row>
    <row r="31" spans="1:12" ht="34.799999999999997" customHeight="1">
      <c r="A31" s="203">
        <v>1</v>
      </c>
      <c r="B31" s="204" t="s">
        <v>1074</v>
      </c>
      <c r="C31" s="203" t="s">
        <v>1108</v>
      </c>
      <c r="D31" s="204" t="s">
        <v>1109</v>
      </c>
      <c r="E31" s="205" t="s">
        <v>94</v>
      </c>
      <c r="F31" s="203" t="s">
        <v>20</v>
      </c>
      <c r="G31" s="214" t="s">
        <v>25</v>
      </c>
      <c r="H31" s="203" t="s">
        <v>693</v>
      </c>
      <c r="I31" s="203" t="s">
        <v>1105</v>
      </c>
      <c r="J31" s="203" t="s">
        <v>1087</v>
      </c>
      <c r="K31" s="207" t="s">
        <v>282</v>
      </c>
      <c r="L31" s="207">
        <v>1</v>
      </c>
    </row>
    <row r="32" spans="1:12" ht="30.6">
      <c r="A32" s="208"/>
      <c r="B32" s="209" t="s">
        <v>1074</v>
      </c>
      <c r="C32" s="207" t="s">
        <v>1108</v>
      </c>
      <c r="D32" s="210" t="s">
        <v>1109</v>
      </c>
      <c r="E32" s="211" t="s">
        <v>840</v>
      </c>
      <c r="F32" s="207" t="s">
        <v>10</v>
      </c>
      <c r="G32" s="212" t="s">
        <v>428</v>
      </c>
      <c r="H32" s="207" t="s">
        <v>841</v>
      </c>
      <c r="I32" s="207" t="s">
        <v>1105</v>
      </c>
      <c r="J32" s="207" t="s">
        <v>1080</v>
      </c>
      <c r="K32" s="207"/>
      <c r="L32" s="207"/>
    </row>
    <row r="33" spans="1:12" ht="30.6">
      <c r="A33" s="208"/>
      <c r="B33" s="209" t="s">
        <v>1074</v>
      </c>
      <c r="C33" s="207" t="s">
        <v>1108</v>
      </c>
      <c r="D33" s="210" t="s">
        <v>1109</v>
      </c>
      <c r="E33" s="211" t="s">
        <v>1110</v>
      </c>
      <c r="F33" s="207" t="s">
        <v>10</v>
      </c>
      <c r="G33" s="212" t="s">
        <v>148</v>
      </c>
      <c r="H33" s="207" t="s">
        <v>1111</v>
      </c>
      <c r="I33" s="207" t="s">
        <v>1105</v>
      </c>
      <c r="J33" s="207" t="s">
        <v>1080</v>
      </c>
      <c r="K33" s="207"/>
      <c r="L33" s="207"/>
    </row>
    <row r="34" spans="1:12" ht="30.6">
      <c r="A34" s="208"/>
      <c r="B34" s="209" t="s">
        <v>1074</v>
      </c>
      <c r="C34" s="207" t="s">
        <v>1108</v>
      </c>
      <c r="D34" s="210" t="s">
        <v>1109</v>
      </c>
      <c r="E34" s="211" t="s">
        <v>348</v>
      </c>
      <c r="F34" s="207" t="s">
        <v>10</v>
      </c>
      <c r="G34" s="213" t="s">
        <v>25</v>
      </c>
      <c r="H34" s="207" t="s">
        <v>694</v>
      </c>
      <c r="I34" s="207" t="s">
        <v>1105</v>
      </c>
      <c r="J34" s="207" t="s">
        <v>1087</v>
      </c>
      <c r="K34" s="207" t="s">
        <v>282</v>
      </c>
      <c r="L34" s="207"/>
    </row>
    <row r="35" spans="1:12" ht="30.6">
      <c r="A35" s="208"/>
      <c r="B35" s="209" t="s">
        <v>1074</v>
      </c>
      <c r="C35" s="207" t="s">
        <v>1108</v>
      </c>
      <c r="D35" s="210" t="s">
        <v>1109</v>
      </c>
      <c r="E35" s="211" t="s">
        <v>616</v>
      </c>
      <c r="F35" s="207" t="s">
        <v>10</v>
      </c>
      <c r="G35" s="213" t="s">
        <v>25</v>
      </c>
      <c r="H35" s="207" t="s">
        <v>683</v>
      </c>
      <c r="I35" s="207" t="s">
        <v>1105</v>
      </c>
      <c r="J35" s="207" t="s">
        <v>1087</v>
      </c>
      <c r="K35" s="207" t="s">
        <v>282</v>
      </c>
      <c r="L35" s="207">
        <v>1</v>
      </c>
    </row>
    <row r="36" spans="1:12" ht="20.399999999999999">
      <c r="A36" s="203">
        <v>1</v>
      </c>
      <c r="B36" s="204" t="s">
        <v>1074</v>
      </c>
      <c r="C36" s="203" t="s">
        <v>1112</v>
      </c>
      <c r="D36" s="204" t="s">
        <v>1113</v>
      </c>
      <c r="E36" s="205" t="s">
        <v>1114</v>
      </c>
      <c r="F36" s="203" t="s">
        <v>20</v>
      </c>
      <c r="G36" s="206" t="s">
        <v>148</v>
      </c>
      <c r="H36" s="203" t="s">
        <v>837</v>
      </c>
      <c r="I36" s="203" t="s">
        <v>1079</v>
      </c>
      <c r="J36" s="203" t="s">
        <v>1080</v>
      </c>
      <c r="K36" s="207"/>
      <c r="L36" s="207"/>
    </row>
    <row r="37" spans="1:12" ht="20.399999999999999">
      <c r="A37" s="208"/>
      <c r="B37" s="209" t="s">
        <v>1074</v>
      </c>
      <c r="C37" s="207" t="s">
        <v>1112</v>
      </c>
      <c r="D37" s="210" t="s">
        <v>1113</v>
      </c>
      <c r="E37" s="211" t="s">
        <v>1115</v>
      </c>
      <c r="F37" s="207" t="s">
        <v>10</v>
      </c>
      <c r="G37" s="212" t="s">
        <v>90</v>
      </c>
      <c r="H37" s="207" t="s">
        <v>1082</v>
      </c>
      <c r="I37" s="207" t="s">
        <v>1079</v>
      </c>
      <c r="J37" s="207" t="s">
        <v>1080</v>
      </c>
      <c r="K37" s="207"/>
      <c r="L37" s="207"/>
    </row>
    <row r="38" spans="1:12" ht="20.399999999999999">
      <c r="A38" s="208"/>
      <c r="B38" s="209" t="s">
        <v>1074</v>
      </c>
      <c r="C38" s="207" t="s">
        <v>1112</v>
      </c>
      <c r="D38" s="210" t="s">
        <v>1113</v>
      </c>
      <c r="E38" s="211" t="s">
        <v>1116</v>
      </c>
      <c r="F38" s="207" t="s">
        <v>10</v>
      </c>
      <c r="G38" s="212" t="s">
        <v>90</v>
      </c>
      <c r="H38" s="207" t="s">
        <v>1117</v>
      </c>
      <c r="I38" s="207" t="s">
        <v>1079</v>
      </c>
      <c r="J38" s="207" t="s">
        <v>1080</v>
      </c>
      <c r="K38" s="207"/>
      <c r="L38" s="207"/>
    </row>
    <row r="39" spans="1:12" ht="20.399999999999999">
      <c r="A39" s="208"/>
      <c r="B39" s="209" t="s">
        <v>1074</v>
      </c>
      <c r="C39" s="207" t="s">
        <v>1112</v>
      </c>
      <c r="D39" s="210" t="s">
        <v>1113</v>
      </c>
      <c r="E39" s="211" t="s">
        <v>1118</v>
      </c>
      <c r="F39" s="207" t="s">
        <v>10</v>
      </c>
      <c r="G39" s="212" t="s">
        <v>90</v>
      </c>
      <c r="H39" s="207" t="s">
        <v>1119</v>
      </c>
      <c r="I39" s="207" t="s">
        <v>1079</v>
      </c>
      <c r="J39" s="207" t="s">
        <v>1080</v>
      </c>
      <c r="K39" s="207"/>
      <c r="L39" s="207"/>
    </row>
    <row r="40" spans="1:12" ht="20.399999999999999">
      <c r="A40" s="208"/>
      <c r="B40" s="209" t="s">
        <v>1074</v>
      </c>
      <c r="C40" s="207" t="s">
        <v>1112</v>
      </c>
      <c r="D40" s="210" t="s">
        <v>1113</v>
      </c>
      <c r="E40" s="211" t="s">
        <v>1120</v>
      </c>
      <c r="F40" s="207" t="s">
        <v>10</v>
      </c>
      <c r="G40" s="212" t="s">
        <v>12</v>
      </c>
      <c r="H40" s="207" t="s">
        <v>1121</v>
      </c>
      <c r="I40" s="207" t="s">
        <v>1079</v>
      </c>
      <c r="J40" s="207" t="s">
        <v>1087</v>
      </c>
      <c r="K40" s="207"/>
      <c r="L40" s="207"/>
    </row>
    <row r="41" spans="1:12" ht="20.399999999999999">
      <c r="A41" s="208"/>
      <c r="B41" s="209" t="s">
        <v>1074</v>
      </c>
      <c r="C41" s="207" t="s">
        <v>1112</v>
      </c>
      <c r="D41" s="210" t="s">
        <v>1113</v>
      </c>
      <c r="E41" s="211" t="s">
        <v>1122</v>
      </c>
      <c r="F41" s="207" t="s">
        <v>10</v>
      </c>
      <c r="G41" s="212" t="s">
        <v>12</v>
      </c>
      <c r="H41" s="207" t="s">
        <v>1123</v>
      </c>
      <c r="I41" s="207" t="s">
        <v>1079</v>
      </c>
      <c r="J41" s="207" t="s">
        <v>1087</v>
      </c>
      <c r="K41" s="207"/>
      <c r="L41" s="207"/>
    </row>
    <row r="42" spans="1:12" ht="20.399999999999999">
      <c r="A42" s="208"/>
      <c r="B42" s="209" t="s">
        <v>1074</v>
      </c>
      <c r="C42" s="207" t="s">
        <v>1112</v>
      </c>
      <c r="D42" s="210" t="s">
        <v>1113</v>
      </c>
      <c r="E42" s="211" t="s">
        <v>1124</v>
      </c>
      <c r="F42" s="207" t="s">
        <v>10</v>
      </c>
      <c r="G42" s="212" t="s">
        <v>12</v>
      </c>
      <c r="H42" s="207" t="s">
        <v>1125</v>
      </c>
      <c r="I42" s="207" t="s">
        <v>1079</v>
      </c>
      <c r="J42" s="207" t="s">
        <v>1087</v>
      </c>
      <c r="K42" s="207"/>
      <c r="L42" s="207"/>
    </row>
    <row r="43" spans="1:12" ht="20.399999999999999">
      <c r="A43" s="208"/>
      <c r="B43" s="209" t="s">
        <v>1074</v>
      </c>
      <c r="C43" s="207" t="s">
        <v>1112</v>
      </c>
      <c r="D43" s="210" t="s">
        <v>1113</v>
      </c>
      <c r="E43" s="211" t="s">
        <v>160</v>
      </c>
      <c r="F43" s="207" t="s">
        <v>10</v>
      </c>
      <c r="G43" s="213" t="s">
        <v>25</v>
      </c>
      <c r="H43" s="207" t="s">
        <v>759</v>
      </c>
      <c r="I43" s="207" t="s">
        <v>1079</v>
      </c>
      <c r="J43" s="207" t="s">
        <v>1087</v>
      </c>
      <c r="K43" s="207" t="s">
        <v>282</v>
      </c>
      <c r="L43" s="207">
        <v>1</v>
      </c>
    </row>
    <row r="44" spans="1:12" ht="20.399999999999999">
      <c r="A44" s="208"/>
      <c r="B44" s="209" t="s">
        <v>1074</v>
      </c>
      <c r="C44" s="207" t="s">
        <v>1112</v>
      </c>
      <c r="D44" s="210" t="s">
        <v>1113</v>
      </c>
      <c r="E44" s="211" t="s">
        <v>1061</v>
      </c>
      <c r="F44" s="207" t="s">
        <v>10</v>
      </c>
      <c r="G44" s="213" t="s">
        <v>25</v>
      </c>
      <c r="H44" s="207" t="s">
        <v>1086</v>
      </c>
      <c r="I44" s="207" t="s">
        <v>1079</v>
      </c>
      <c r="J44" s="207" t="s">
        <v>1087</v>
      </c>
      <c r="K44" s="207" t="s">
        <v>282</v>
      </c>
      <c r="L44" s="207">
        <v>1</v>
      </c>
    </row>
    <row r="45" spans="1:12" ht="28.2" customHeight="1">
      <c r="A45" s="203">
        <v>1</v>
      </c>
      <c r="B45" s="204" t="s">
        <v>1074</v>
      </c>
      <c r="C45" s="203" t="s">
        <v>1126</v>
      </c>
      <c r="D45" s="204" t="s">
        <v>1127</v>
      </c>
      <c r="E45" s="205" t="s">
        <v>1128</v>
      </c>
      <c r="F45" s="203" t="s">
        <v>20</v>
      </c>
      <c r="G45" s="206" t="s">
        <v>182</v>
      </c>
      <c r="H45" s="203" t="s">
        <v>1129</v>
      </c>
      <c r="I45" s="203" t="s">
        <v>1105</v>
      </c>
      <c r="J45" s="203" t="s">
        <v>1080</v>
      </c>
      <c r="K45" s="207"/>
      <c r="L45" s="207"/>
    </row>
    <row r="46" spans="1:12" ht="30.6">
      <c r="A46" s="208"/>
      <c r="B46" s="209" t="s">
        <v>1074</v>
      </c>
      <c r="C46" s="207" t="s">
        <v>1126</v>
      </c>
      <c r="D46" s="210" t="s">
        <v>1127</v>
      </c>
      <c r="E46" s="211" t="s">
        <v>1130</v>
      </c>
      <c r="F46" s="207" t="s">
        <v>10</v>
      </c>
      <c r="G46" s="212" t="s">
        <v>1131</v>
      </c>
      <c r="H46" s="207" t="s">
        <v>1132</v>
      </c>
      <c r="I46" s="207" t="s">
        <v>1105</v>
      </c>
      <c r="J46" s="207" t="s">
        <v>1080</v>
      </c>
      <c r="K46" s="207"/>
      <c r="L46" s="207"/>
    </row>
    <row r="47" spans="1:12" ht="30.6">
      <c r="A47" s="208"/>
      <c r="B47" s="209" t="s">
        <v>1074</v>
      </c>
      <c r="C47" s="207" t="s">
        <v>1126</v>
      </c>
      <c r="D47" s="210" t="s">
        <v>1127</v>
      </c>
      <c r="E47" s="211" t="s">
        <v>1133</v>
      </c>
      <c r="F47" s="207" t="s">
        <v>10</v>
      </c>
      <c r="G47" s="212" t="s">
        <v>1131</v>
      </c>
      <c r="H47" s="207" t="s">
        <v>1132</v>
      </c>
      <c r="I47" s="207" t="s">
        <v>1105</v>
      </c>
      <c r="J47" s="207" t="s">
        <v>1080</v>
      </c>
      <c r="K47" s="207"/>
      <c r="L47" s="207"/>
    </row>
    <row r="48" spans="1:12" ht="30.6">
      <c r="A48" s="208"/>
      <c r="B48" s="209" t="s">
        <v>1074</v>
      </c>
      <c r="C48" s="207" t="s">
        <v>1126</v>
      </c>
      <c r="D48" s="210" t="s">
        <v>1127</v>
      </c>
      <c r="E48" s="211" t="s">
        <v>1057</v>
      </c>
      <c r="F48" s="207" t="s">
        <v>10</v>
      </c>
      <c r="G48" s="213" t="s">
        <v>25</v>
      </c>
      <c r="H48" s="207" t="s">
        <v>787</v>
      </c>
      <c r="I48" s="207" t="s">
        <v>1105</v>
      </c>
      <c r="J48" s="207" t="s">
        <v>1087</v>
      </c>
      <c r="K48" s="207" t="s">
        <v>282</v>
      </c>
      <c r="L48" s="207">
        <v>1</v>
      </c>
    </row>
    <row r="49" spans="1:12" ht="30.6">
      <c r="A49" s="208"/>
      <c r="B49" s="209" t="s">
        <v>1074</v>
      </c>
      <c r="C49" s="207" t="s">
        <v>1126</v>
      </c>
      <c r="D49" s="210" t="s">
        <v>1127</v>
      </c>
      <c r="E49" s="211" t="s">
        <v>352</v>
      </c>
      <c r="F49" s="207" t="s">
        <v>10</v>
      </c>
      <c r="G49" s="213" t="s">
        <v>25</v>
      </c>
      <c r="H49" s="207" t="s">
        <v>1134</v>
      </c>
      <c r="I49" s="207" t="s">
        <v>1105</v>
      </c>
      <c r="J49" s="207" t="s">
        <v>1087</v>
      </c>
      <c r="K49" s="207" t="s">
        <v>282</v>
      </c>
      <c r="L49" s="207">
        <v>1</v>
      </c>
    </row>
    <row r="50" spans="1:12" ht="30.6">
      <c r="A50" s="208"/>
      <c r="B50" s="209" t="s">
        <v>1074</v>
      </c>
      <c r="C50" s="207" t="s">
        <v>1126</v>
      </c>
      <c r="D50" s="210" t="s">
        <v>1127</v>
      </c>
      <c r="E50" s="211" t="s">
        <v>1052</v>
      </c>
      <c r="F50" s="207" t="s">
        <v>10</v>
      </c>
      <c r="G50" s="213" t="s">
        <v>25</v>
      </c>
      <c r="H50" s="207" t="s">
        <v>691</v>
      </c>
      <c r="I50" s="207" t="s">
        <v>1105</v>
      </c>
      <c r="J50" s="207" t="s">
        <v>1087</v>
      </c>
      <c r="K50" s="207" t="s">
        <v>1051</v>
      </c>
      <c r="L50" s="207">
        <v>1</v>
      </c>
    </row>
    <row r="51" spans="1:12" ht="30.6">
      <c r="A51" s="208"/>
      <c r="B51" s="209" t="s">
        <v>1074</v>
      </c>
      <c r="C51" s="207" t="s">
        <v>1126</v>
      </c>
      <c r="D51" s="210" t="s">
        <v>1127</v>
      </c>
      <c r="E51" s="211" t="s">
        <v>1046</v>
      </c>
      <c r="F51" s="207" t="s">
        <v>10</v>
      </c>
      <c r="G51" s="213" t="s">
        <v>25</v>
      </c>
      <c r="H51" s="207" t="s">
        <v>691</v>
      </c>
      <c r="I51" s="207" t="s">
        <v>1105</v>
      </c>
      <c r="J51" s="207" t="s">
        <v>1087</v>
      </c>
      <c r="K51" s="207" t="s">
        <v>282</v>
      </c>
      <c r="L51" s="207">
        <v>1</v>
      </c>
    </row>
    <row r="52" spans="1:12" ht="20.399999999999999">
      <c r="A52" s="203">
        <v>1</v>
      </c>
      <c r="B52" s="204" t="s">
        <v>1074</v>
      </c>
      <c r="C52" s="203" t="s">
        <v>1135</v>
      </c>
      <c r="D52" s="204" t="s">
        <v>1136</v>
      </c>
      <c r="E52" s="205" t="s">
        <v>642</v>
      </c>
      <c r="F52" s="203" t="s">
        <v>20</v>
      </c>
      <c r="G52" s="206" t="s">
        <v>68</v>
      </c>
      <c r="H52" s="203" t="s">
        <v>1137</v>
      </c>
      <c r="I52" s="203" t="s">
        <v>1105</v>
      </c>
      <c r="J52" s="203" t="s">
        <v>1080</v>
      </c>
      <c r="K52" s="207"/>
      <c r="L52" s="207"/>
    </row>
    <row r="53" spans="1:12" ht="20.399999999999999">
      <c r="A53" s="208"/>
      <c r="B53" s="209" t="s">
        <v>1074</v>
      </c>
      <c r="C53" s="207" t="s">
        <v>1135</v>
      </c>
      <c r="D53" s="210" t="s">
        <v>1136</v>
      </c>
      <c r="E53" s="211" t="s">
        <v>199</v>
      </c>
      <c r="F53" s="207" t="s">
        <v>10</v>
      </c>
      <c r="G53" s="212" t="s">
        <v>73</v>
      </c>
      <c r="H53" s="207" t="s">
        <v>1138</v>
      </c>
      <c r="I53" s="207" t="s">
        <v>1105</v>
      </c>
      <c r="J53" s="207" t="s">
        <v>1080</v>
      </c>
      <c r="K53" s="207"/>
      <c r="L53" s="207"/>
    </row>
    <row r="54" spans="1:12" ht="20.399999999999999">
      <c r="A54" s="208"/>
      <c r="B54" s="209" t="s">
        <v>1074</v>
      </c>
      <c r="C54" s="207" t="s">
        <v>1135</v>
      </c>
      <c r="D54" s="210" t="s">
        <v>1136</v>
      </c>
      <c r="E54" s="211" t="s">
        <v>1139</v>
      </c>
      <c r="F54" s="207" t="s">
        <v>10</v>
      </c>
      <c r="G54" s="212" t="s">
        <v>148</v>
      </c>
      <c r="H54" s="207" t="s">
        <v>1140</v>
      </c>
      <c r="I54" s="207" t="s">
        <v>1105</v>
      </c>
      <c r="J54" s="207" t="s">
        <v>1080</v>
      </c>
      <c r="K54" s="207"/>
      <c r="L54" s="207"/>
    </row>
    <row r="55" spans="1:12" ht="20.399999999999999">
      <c r="A55" s="208"/>
      <c r="B55" s="209" t="s">
        <v>1074</v>
      </c>
      <c r="C55" s="207" t="s">
        <v>1135</v>
      </c>
      <c r="D55" s="210" t="s">
        <v>1136</v>
      </c>
      <c r="E55" s="211" t="s">
        <v>289</v>
      </c>
      <c r="F55" s="207" t="s">
        <v>10</v>
      </c>
      <c r="G55" s="213" t="s">
        <v>25</v>
      </c>
      <c r="H55" s="207" t="s">
        <v>761</v>
      </c>
      <c r="I55" s="207" t="s">
        <v>1105</v>
      </c>
      <c r="J55" s="207" t="s">
        <v>1087</v>
      </c>
      <c r="K55" s="207" t="s">
        <v>282</v>
      </c>
      <c r="L55" s="207">
        <v>1</v>
      </c>
    </row>
    <row r="56" spans="1:12" ht="20.399999999999999">
      <c r="A56" s="208"/>
      <c r="B56" s="209" t="s">
        <v>1074</v>
      </c>
      <c r="C56" s="207" t="s">
        <v>1135</v>
      </c>
      <c r="D56" s="210" t="s">
        <v>1136</v>
      </c>
      <c r="E56" s="211" t="s">
        <v>354</v>
      </c>
      <c r="F56" s="207" t="s">
        <v>10</v>
      </c>
      <c r="G56" s="213" t="s">
        <v>25</v>
      </c>
      <c r="H56" s="207" t="s">
        <v>790</v>
      </c>
      <c r="I56" s="207" t="s">
        <v>1105</v>
      </c>
      <c r="J56" s="207" t="s">
        <v>1087</v>
      </c>
      <c r="K56" s="207" t="s">
        <v>282</v>
      </c>
      <c r="L56" s="207">
        <v>1</v>
      </c>
    </row>
    <row r="57" spans="1:12" ht="20.399999999999999">
      <c r="A57" s="208"/>
      <c r="B57" s="209" t="s">
        <v>1074</v>
      </c>
      <c r="C57" s="207" t="s">
        <v>1135</v>
      </c>
      <c r="D57" s="210" t="s">
        <v>1136</v>
      </c>
      <c r="E57" s="211" t="s">
        <v>1050</v>
      </c>
      <c r="F57" s="207" t="s">
        <v>10</v>
      </c>
      <c r="G57" s="213" t="s">
        <v>25</v>
      </c>
      <c r="H57" s="207" t="s">
        <v>691</v>
      </c>
      <c r="I57" s="207" t="s">
        <v>1105</v>
      </c>
      <c r="J57" s="207" t="s">
        <v>1087</v>
      </c>
      <c r="K57" s="207" t="s">
        <v>443</v>
      </c>
      <c r="L57" s="207">
        <v>1</v>
      </c>
    </row>
    <row r="58" spans="1:12" ht="20.399999999999999">
      <c r="A58" s="208"/>
      <c r="B58" s="209" t="s">
        <v>1074</v>
      </c>
      <c r="C58" s="207" t="s">
        <v>1135</v>
      </c>
      <c r="D58" s="210" t="s">
        <v>1136</v>
      </c>
      <c r="E58" s="211" t="s">
        <v>78</v>
      </c>
      <c r="F58" s="207" t="s">
        <v>10</v>
      </c>
      <c r="G58" s="213" t="s">
        <v>25</v>
      </c>
      <c r="H58" s="207" t="s">
        <v>693</v>
      </c>
      <c r="I58" s="207" t="s">
        <v>1105</v>
      </c>
      <c r="J58" s="207" t="s">
        <v>1087</v>
      </c>
      <c r="K58" s="207" t="s">
        <v>282</v>
      </c>
      <c r="L58" s="207">
        <v>1</v>
      </c>
    </row>
    <row r="59" spans="1:12" ht="20.399999999999999">
      <c r="A59" s="208"/>
      <c r="B59" s="209" t="s">
        <v>1074</v>
      </c>
      <c r="C59" s="207" t="s">
        <v>1135</v>
      </c>
      <c r="D59" s="210" t="s">
        <v>1136</v>
      </c>
      <c r="E59" s="211" t="s">
        <v>1067</v>
      </c>
      <c r="F59" s="207" t="s">
        <v>10</v>
      </c>
      <c r="G59" s="213" t="s">
        <v>25</v>
      </c>
      <c r="H59" s="207" t="s">
        <v>810</v>
      </c>
      <c r="I59" s="207" t="s">
        <v>1105</v>
      </c>
      <c r="J59" s="207" t="s">
        <v>1087</v>
      </c>
      <c r="K59" s="207" t="s">
        <v>282</v>
      </c>
      <c r="L59" s="207">
        <v>1</v>
      </c>
    </row>
    <row r="60" spans="1:12" ht="20.399999999999999">
      <c r="A60" s="208"/>
      <c r="B60" s="209" t="s">
        <v>1074</v>
      </c>
      <c r="C60" s="207" t="s">
        <v>1135</v>
      </c>
      <c r="D60" s="210" t="s">
        <v>1136</v>
      </c>
      <c r="E60" s="211" t="s">
        <v>163</v>
      </c>
      <c r="F60" s="207" t="s">
        <v>10</v>
      </c>
      <c r="G60" s="213" t="s">
        <v>25</v>
      </c>
      <c r="H60" s="207" t="s">
        <v>772</v>
      </c>
      <c r="I60" s="207" t="s">
        <v>1105</v>
      </c>
      <c r="J60" s="207" t="s">
        <v>1087</v>
      </c>
      <c r="K60" s="207" t="s">
        <v>282</v>
      </c>
      <c r="L60" s="207">
        <v>1</v>
      </c>
    </row>
    <row r="61" spans="1:12" ht="20.399999999999999">
      <c r="A61" s="208"/>
      <c r="B61" s="209" t="s">
        <v>1074</v>
      </c>
      <c r="C61" s="207" t="s">
        <v>1135</v>
      </c>
      <c r="D61" s="210" t="s">
        <v>1136</v>
      </c>
      <c r="E61" s="211" t="s">
        <v>132</v>
      </c>
      <c r="F61" s="207" t="s">
        <v>10</v>
      </c>
      <c r="G61" s="213" t="s">
        <v>25</v>
      </c>
      <c r="H61" s="207" t="s">
        <v>691</v>
      </c>
      <c r="I61" s="207" t="s">
        <v>1105</v>
      </c>
      <c r="J61" s="207" t="s">
        <v>1087</v>
      </c>
      <c r="K61" s="207" t="s">
        <v>1141</v>
      </c>
      <c r="L61" s="207">
        <v>1</v>
      </c>
    </row>
    <row r="62" spans="1:12" ht="30.6">
      <c r="A62" s="203">
        <v>1</v>
      </c>
      <c r="B62" s="204" t="s">
        <v>1074</v>
      </c>
      <c r="C62" s="203" t="s">
        <v>1142</v>
      </c>
      <c r="D62" s="204" t="s">
        <v>1143</v>
      </c>
      <c r="E62" s="205" t="s">
        <v>323</v>
      </c>
      <c r="F62" s="203" t="s">
        <v>20</v>
      </c>
      <c r="G62" s="214" t="s">
        <v>25</v>
      </c>
      <c r="H62" s="203" t="s">
        <v>810</v>
      </c>
      <c r="I62" s="203" t="s">
        <v>1079</v>
      </c>
      <c r="J62" s="203" t="s">
        <v>1087</v>
      </c>
      <c r="K62" s="207" t="s">
        <v>282</v>
      </c>
      <c r="L62" s="207">
        <v>1</v>
      </c>
    </row>
    <row r="63" spans="1:12" ht="30.6">
      <c r="A63" s="208"/>
      <c r="B63" s="209" t="s">
        <v>1074</v>
      </c>
      <c r="C63" s="207" t="s">
        <v>1142</v>
      </c>
      <c r="D63" s="210" t="s">
        <v>1143</v>
      </c>
      <c r="E63" s="211" t="s">
        <v>1144</v>
      </c>
      <c r="F63" s="207" t="s">
        <v>10</v>
      </c>
      <c r="G63" s="212" t="s">
        <v>150</v>
      </c>
      <c r="H63" s="207" t="s">
        <v>1145</v>
      </c>
      <c r="I63" s="207" t="s">
        <v>1079</v>
      </c>
      <c r="J63" s="207" t="s">
        <v>1080</v>
      </c>
      <c r="K63" s="207"/>
      <c r="L63" s="207"/>
    </row>
    <row r="64" spans="1:12" ht="30.6">
      <c r="A64" s="208"/>
      <c r="B64" s="209" t="s">
        <v>1074</v>
      </c>
      <c r="C64" s="207" t="s">
        <v>1142</v>
      </c>
      <c r="D64" s="210" t="s">
        <v>1143</v>
      </c>
      <c r="E64" s="211" t="s">
        <v>1146</v>
      </c>
      <c r="F64" s="207" t="s">
        <v>10</v>
      </c>
      <c r="G64" s="212" t="s">
        <v>150</v>
      </c>
      <c r="H64" s="207" t="s">
        <v>1147</v>
      </c>
      <c r="I64" s="207" t="s">
        <v>1079</v>
      </c>
      <c r="J64" s="207" t="s">
        <v>1080</v>
      </c>
      <c r="K64" s="207"/>
      <c r="L64" s="207"/>
    </row>
    <row r="65" spans="1:12" ht="30.6">
      <c r="A65" s="208"/>
      <c r="B65" s="209" t="s">
        <v>1074</v>
      </c>
      <c r="C65" s="207" t="s">
        <v>1142</v>
      </c>
      <c r="D65" s="210" t="s">
        <v>1143</v>
      </c>
      <c r="E65" s="211" t="s">
        <v>209</v>
      </c>
      <c r="F65" s="207" t="s">
        <v>10</v>
      </c>
      <c r="G65" s="212" t="s">
        <v>68</v>
      </c>
      <c r="H65" s="207" t="s">
        <v>1148</v>
      </c>
      <c r="I65" s="207" t="s">
        <v>1079</v>
      </c>
      <c r="J65" s="207" t="s">
        <v>1080</v>
      </c>
      <c r="K65" s="207"/>
      <c r="L65" s="207"/>
    </row>
    <row r="66" spans="1:12" ht="30.6">
      <c r="A66" s="208"/>
      <c r="B66" s="209" t="s">
        <v>1074</v>
      </c>
      <c r="C66" s="207" t="s">
        <v>1142</v>
      </c>
      <c r="D66" s="210" t="s">
        <v>1143</v>
      </c>
      <c r="E66" s="211" t="s">
        <v>389</v>
      </c>
      <c r="F66" s="207" t="s">
        <v>10</v>
      </c>
      <c r="G66" s="212" t="s">
        <v>84</v>
      </c>
      <c r="H66" s="207" t="s">
        <v>1149</v>
      </c>
      <c r="I66" s="207" t="s">
        <v>1079</v>
      </c>
      <c r="J66" s="207" t="s">
        <v>1080</v>
      </c>
      <c r="K66" s="207"/>
      <c r="L66" s="207"/>
    </row>
    <row r="67" spans="1:12" ht="30.6">
      <c r="A67" s="208"/>
      <c r="B67" s="209" t="s">
        <v>1074</v>
      </c>
      <c r="C67" s="207" t="s">
        <v>1142</v>
      </c>
      <c r="D67" s="210" t="s">
        <v>1143</v>
      </c>
      <c r="E67" s="211" t="s">
        <v>163</v>
      </c>
      <c r="F67" s="207" t="s">
        <v>10</v>
      </c>
      <c r="G67" s="213" t="s">
        <v>25</v>
      </c>
      <c r="H67" s="207" t="s">
        <v>772</v>
      </c>
      <c r="I67" s="207" t="s">
        <v>1079</v>
      </c>
      <c r="J67" s="207" t="s">
        <v>1087</v>
      </c>
      <c r="K67" s="207" t="s">
        <v>282</v>
      </c>
      <c r="L67" s="207"/>
    </row>
    <row r="68" spans="1:12" ht="30.6">
      <c r="A68" s="208"/>
      <c r="B68" s="209" t="s">
        <v>1074</v>
      </c>
      <c r="C68" s="207" t="s">
        <v>1142</v>
      </c>
      <c r="D68" s="210" t="s">
        <v>1143</v>
      </c>
      <c r="E68" s="211" t="s">
        <v>129</v>
      </c>
      <c r="F68" s="207" t="s">
        <v>10</v>
      </c>
      <c r="G68" s="213" t="s">
        <v>25</v>
      </c>
      <c r="H68" s="207" t="s">
        <v>1086</v>
      </c>
      <c r="I68" s="207" t="s">
        <v>1079</v>
      </c>
      <c r="J68" s="207" t="s">
        <v>1087</v>
      </c>
      <c r="K68" s="207" t="s">
        <v>282</v>
      </c>
      <c r="L68" s="207">
        <v>1</v>
      </c>
    </row>
    <row r="69" spans="1:12" ht="30.6">
      <c r="A69" s="208"/>
      <c r="B69" s="209" t="s">
        <v>1074</v>
      </c>
      <c r="C69" s="207" t="s">
        <v>1142</v>
      </c>
      <c r="D69" s="210" t="s">
        <v>1143</v>
      </c>
      <c r="E69" s="211" t="s">
        <v>331</v>
      </c>
      <c r="F69" s="207" t="s">
        <v>10</v>
      </c>
      <c r="G69" s="213" t="s">
        <v>25</v>
      </c>
      <c r="H69" s="207" t="s">
        <v>921</v>
      </c>
      <c r="I69" s="207" t="s">
        <v>1079</v>
      </c>
      <c r="J69" s="207" t="s">
        <v>1087</v>
      </c>
      <c r="K69" s="207" t="s">
        <v>282</v>
      </c>
      <c r="L69" s="207"/>
    </row>
    <row r="70" spans="1:12" ht="30.6">
      <c r="A70" s="208"/>
      <c r="B70" s="209" t="s">
        <v>1074</v>
      </c>
      <c r="C70" s="207" t="s">
        <v>1142</v>
      </c>
      <c r="D70" s="210" t="s">
        <v>1143</v>
      </c>
      <c r="E70" s="211" t="s">
        <v>192</v>
      </c>
      <c r="F70" s="207" t="s">
        <v>10</v>
      </c>
      <c r="G70" s="213" t="s">
        <v>25</v>
      </c>
      <c r="H70" s="207" t="s">
        <v>744</v>
      </c>
      <c r="I70" s="207" t="s">
        <v>1079</v>
      </c>
      <c r="J70" s="207" t="s">
        <v>1087</v>
      </c>
      <c r="K70" s="207" t="s">
        <v>282</v>
      </c>
      <c r="L70" s="207">
        <v>1</v>
      </c>
    </row>
    <row r="71" spans="1:12" ht="30.6">
      <c r="A71" s="208"/>
      <c r="B71" s="209" t="s">
        <v>1074</v>
      </c>
      <c r="C71" s="207" t="s">
        <v>1142</v>
      </c>
      <c r="D71" s="210" t="s">
        <v>1143</v>
      </c>
      <c r="E71" s="211" t="s">
        <v>1055</v>
      </c>
      <c r="F71" s="207" t="s">
        <v>10</v>
      </c>
      <c r="G71" s="213" t="s">
        <v>25</v>
      </c>
      <c r="H71" s="207" t="s">
        <v>686</v>
      </c>
      <c r="I71" s="207" t="s">
        <v>1079</v>
      </c>
      <c r="J71" s="207" t="s">
        <v>1087</v>
      </c>
      <c r="K71" s="207" t="s">
        <v>443</v>
      </c>
      <c r="L71" s="207">
        <v>1</v>
      </c>
    </row>
    <row r="72" spans="1:12" ht="20.399999999999999">
      <c r="A72" s="203">
        <v>1</v>
      </c>
      <c r="B72" s="204" t="s">
        <v>1074</v>
      </c>
      <c r="C72" s="203" t="s">
        <v>1150</v>
      </c>
      <c r="D72" s="204" t="s">
        <v>1151</v>
      </c>
      <c r="E72" s="205" t="s">
        <v>821</v>
      </c>
      <c r="F72" s="203" t="s">
        <v>20</v>
      </c>
      <c r="G72" s="214" t="s">
        <v>25</v>
      </c>
      <c r="H72" s="203" t="s">
        <v>822</v>
      </c>
      <c r="I72" s="203" t="s">
        <v>1105</v>
      </c>
      <c r="J72" s="203" t="s">
        <v>1087</v>
      </c>
      <c r="K72" s="207" t="s">
        <v>282</v>
      </c>
      <c r="L72" s="207"/>
    </row>
    <row r="73" spans="1:12" ht="20.399999999999999">
      <c r="A73" s="208"/>
      <c r="B73" s="209" t="s">
        <v>1074</v>
      </c>
      <c r="C73" s="207" t="s">
        <v>1150</v>
      </c>
      <c r="D73" s="210" t="s">
        <v>1151</v>
      </c>
      <c r="E73" s="211" t="s">
        <v>551</v>
      </c>
      <c r="F73" s="207" t="s">
        <v>10</v>
      </c>
      <c r="G73" s="212" t="s">
        <v>73</v>
      </c>
      <c r="H73" s="207" t="s">
        <v>1152</v>
      </c>
      <c r="I73" s="207" t="s">
        <v>1105</v>
      </c>
      <c r="J73" s="207" t="s">
        <v>1080</v>
      </c>
      <c r="K73" s="207"/>
      <c r="L73" s="207"/>
    </row>
    <row r="74" spans="1:12" ht="20.399999999999999">
      <c r="A74" s="208"/>
      <c r="B74" s="209" t="s">
        <v>1074</v>
      </c>
      <c r="C74" s="207" t="s">
        <v>1150</v>
      </c>
      <c r="D74" s="210" t="s">
        <v>1151</v>
      </c>
      <c r="E74" s="211" t="s">
        <v>1153</v>
      </c>
      <c r="F74" s="207" t="s">
        <v>10</v>
      </c>
      <c r="G74" s="212" t="s">
        <v>84</v>
      </c>
      <c r="H74" s="207" t="s">
        <v>1154</v>
      </c>
      <c r="I74" s="207" t="s">
        <v>1105</v>
      </c>
      <c r="J74" s="207" t="s">
        <v>1080</v>
      </c>
      <c r="K74" s="207"/>
      <c r="L74" s="207"/>
    </row>
    <row r="75" spans="1:12" ht="20.399999999999999">
      <c r="A75" s="208"/>
      <c r="B75" s="209" t="s">
        <v>1074</v>
      </c>
      <c r="C75" s="207" t="s">
        <v>1150</v>
      </c>
      <c r="D75" s="210" t="s">
        <v>1151</v>
      </c>
      <c r="E75" s="211" t="s">
        <v>117</v>
      </c>
      <c r="F75" s="207" t="s">
        <v>10</v>
      </c>
      <c r="G75" s="213" t="s">
        <v>25</v>
      </c>
      <c r="H75" s="207" t="s">
        <v>678</v>
      </c>
      <c r="I75" s="207" t="s">
        <v>1105</v>
      </c>
      <c r="J75" s="207" t="s">
        <v>1087</v>
      </c>
      <c r="K75" s="207" t="s">
        <v>282</v>
      </c>
      <c r="L75" s="207">
        <v>1</v>
      </c>
    </row>
    <row r="76" spans="1:12" ht="20.399999999999999">
      <c r="A76" s="208"/>
      <c r="B76" s="209" t="s">
        <v>1074</v>
      </c>
      <c r="C76" s="207" t="s">
        <v>1150</v>
      </c>
      <c r="D76" s="210" t="s">
        <v>1151</v>
      </c>
      <c r="E76" s="211" t="s">
        <v>331</v>
      </c>
      <c r="F76" s="207" t="s">
        <v>10</v>
      </c>
      <c r="G76" s="213" t="s">
        <v>25</v>
      </c>
      <c r="H76" s="207" t="s">
        <v>921</v>
      </c>
      <c r="I76" s="207" t="s">
        <v>1105</v>
      </c>
      <c r="J76" s="207" t="s">
        <v>1087</v>
      </c>
      <c r="K76" s="207" t="s">
        <v>282</v>
      </c>
      <c r="L76" s="207"/>
    </row>
    <row r="77" spans="1:12" ht="20.399999999999999">
      <c r="A77" s="208"/>
      <c r="B77" s="209" t="s">
        <v>1074</v>
      </c>
      <c r="C77" s="207" t="s">
        <v>1150</v>
      </c>
      <c r="D77" s="210" t="s">
        <v>1151</v>
      </c>
      <c r="E77" s="211" t="s">
        <v>1049</v>
      </c>
      <c r="F77" s="207" t="s">
        <v>10</v>
      </c>
      <c r="G77" s="213" t="s">
        <v>25</v>
      </c>
      <c r="H77" s="207" t="s">
        <v>1155</v>
      </c>
      <c r="I77" s="207" t="s">
        <v>1105</v>
      </c>
      <c r="J77" s="207" t="s">
        <v>1087</v>
      </c>
      <c r="K77" s="207" t="s">
        <v>282</v>
      </c>
      <c r="L77" s="207">
        <v>1</v>
      </c>
    </row>
    <row r="78" spans="1:12" ht="20.399999999999999">
      <c r="A78" s="203">
        <v>1</v>
      </c>
      <c r="B78" s="204" t="s">
        <v>1074</v>
      </c>
      <c r="C78" s="203" t="s">
        <v>1156</v>
      </c>
      <c r="D78" s="204" t="s">
        <v>1157</v>
      </c>
      <c r="E78" s="205" t="s">
        <v>1077</v>
      </c>
      <c r="F78" s="203" t="s">
        <v>20</v>
      </c>
      <c r="G78" s="206" t="s">
        <v>84</v>
      </c>
      <c r="H78" s="203" t="s">
        <v>1078</v>
      </c>
      <c r="I78" s="203" t="s">
        <v>1158</v>
      </c>
      <c r="J78" s="203" t="s">
        <v>1080</v>
      </c>
      <c r="K78" s="207"/>
      <c r="L78" s="207"/>
    </row>
    <row r="79" spans="1:12" ht="20.399999999999999">
      <c r="A79" s="208"/>
      <c r="B79" s="209" t="s">
        <v>1074</v>
      </c>
      <c r="C79" s="207" t="s">
        <v>1156</v>
      </c>
      <c r="D79" s="210" t="s">
        <v>1157</v>
      </c>
      <c r="E79" s="211" t="s">
        <v>1159</v>
      </c>
      <c r="F79" s="207" t="s">
        <v>10</v>
      </c>
      <c r="G79" s="212" t="s">
        <v>68</v>
      </c>
      <c r="H79" s="207" t="s">
        <v>967</v>
      </c>
      <c r="I79" s="207" t="s">
        <v>1158</v>
      </c>
      <c r="J79" s="207" t="s">
        <v>1080</v>
      </c>
      <c r="K79" s="207"/>
      <c r="L79" s="207"/>
    </row>
    <row r="80" spans="1:12" ht="30.6">
      <c r="A80" s="208"/>
      <c r="B80" s="209" t="s">
        <v>1074</v>
      </c>
      <c r="C80" s="207" t="s">
        <v>1156</v>
      </c>
      <c r="D80" s="210" t="s">
        <v>1157</v>
      </c>
      <c r="E80" s="211" t="s">
        <v>1160</v>
      </c>
      <c r="F80" s="207" t="s">
        <v>10</v>
      </c>
      <c r="G80" s="212" t="s">
        <v>84</v>
      </c>
      <c r="H80" s="207" t="s">
        <v>1161</v>
      </c>
      <c r="I80" s="207" t="s">
        <v>1158</v>
      </c>
      <c r="J80" s="207" t="s">
        <v>1080</v>
      </c>
      <c r="K80" s="207"/>
      <c r="L80" s="207"/>
    </row>
    <row r="81" spans="1:12" ht="20.399999999999999">
      <c r="A81" s="208"/>
      <c r="B81" s="209" t="s">
        <v>1074</v>
      </c>
      <c r="C81" s="207" t="s">
        <v>1156</v>
      </c>
      <c r="D81" s="210" t="s">
        <v>1157</v>
      </c>
      <c r="E81" s="211" t="s">
        <v>494</v>
      </c>
      <c r="F81" s="207" t="s">
        <v>10</v>
      </c>
      <c r="G81" s="212" t="s">
        <v>19</v>
      </c>
      <c r="H81" s="207" t="s">
        <v>799</v>
      </c>
      <c r="I81" s="207" t="s">
        <v>1158</v>
      </c>
      <c r="J81" s="207" t="s">
        <v>1087</v>
      </c>
      <c r="K81" s="207"/>
      <c r="L81" s="207"/>
    </row>
    <row r="82" spans="1:12" ht="20.399999999999999">
      <c r="A82" s="208"/>
      <c r="B82" s="209" t="s">
        <v>1074</v>
      </c>
      <c r="C82" s="207" t="s">
        <v>1156</v>
      </c>
      <c r="D82" s="210" t="s">
        <v>1157</v>
      </c>
      <c r="E82" s="211" t="s">
        <v>480</v>
      </c>
      <c r="F82" s="207" t="s">
        <v>10</v>
      </c>
      <c r="G82" s="212" t="s">
        <v>19</v>
      </c>
      <c r="H82" s="207" t="s">
        <v>799</v>
      </c>
      <c r="I82" s="207" t="s">
        <v>1158</v>
      </c>
      <c r="J82" s="207" t="s">
        <v>1087</v>
      </c>
      <c r="K82" s="207"/>
      <c r="L82" s="207"/>
    </row>
    <row r="83" spans="1:12" ht="20.399999999999999">
      <c r="A83" s="208"/>
      <c r="B83" s="209" t="s">
        <v>1074</v>
      </c>
      <c r="C83" s="207" t="s">
        <v>1156</v>
      </c>
      <c r="D83" s="210" t="s">
        <v>1157</v>
      </c>
      <c r="E83" s="211" t="s">
        <v>187</v>
      </c>
      <c r="F83" s="207" t="s">
        <v>10</v>
      </c>
      <c r="G83" s="212" t="s">
        <v>415</v>
      </c>
      <c r="H83" s="207" t="s">
        <v>749</v>
      </c>
      <c r="I83" s="207" t="s">
        <v>1158</v>
      </c>
      <c r="J83" s="207" t="s">
        <v>1087</v>
      </c>
      <c r="K83" s="207"/>
      <c r="L83" s="207"/>
    </row>
    <row r="84" spans="1:12" ht="20.399999999999999">
      <c r="A84" s="208"/>
      <c r="B84" s="209" t="s">
        <v>1074</v>
      </c>
      <c r="C84" s="207" t="s">
        <v>1156</v>
      </c>
      <c r="D84" s="210" t="s">
        <v>1157</v>
      </c>
      <c r="E84" s="211" t="s">
        <v>418</v>
      </c>
      <c r="F84" s="207" t="s">
        <v>10</v>
      </c>
      <c r="G84" s="212" t="s">
        <v>415</v>
      </c>
      <c r="H84" s="207" t="s">
        <v>1162</v>
      </c>
      <c r="I84" s="207" t="s">
        <v>1158</v>
      </c>
      <c r="J84" s="207" t="s">
        <v>1087</v>
      </c>
      <c r="K84" s="207"/>
      <c r="L84" s="207"/>
    </row>
    <row r="85" spans="1:12" ht="20.399999999999999">
      <c r="A85" s="208"/>
      <c r="B85" s="209" t="s">
        <v>1074</v>
      </c>
      <c r="C85" s="207" t="s">
        <v>1156</v>
      </c>
      <c r="D85" s="210" t="s">
        <v>1157</v>
      </c>
      <c r="E85" s="211" t="s">
        <v>192</v>
      </c>
      <c r="F85" s="207" t="s">
        <v>10</v>
      </c>
      <c r="G85" s="213" t="s">
        <v>25</v>
      </c>
      <c r="H85" s="207" t="s">
        <v>744</v>
      </c>
      <c r="I85" s="207" t="s">
        <v>1158</v>
      </c>
      <c r="J85" s="207" t="s">
        <v>1087</v>
      </c>
      <c r="K85" s="207" t="s">
        <v>282</v>
      </c>
      <c r="L85" s="207"/>
    </row>
    <row r="86" spans="1:12" ht="20.399999999999999">
      <c r="A86" s="208"/>
      <c r="B86" s="209" t="s">
        <v>1074</v>
      </c>
      <c r="C86" s="207" t="s">
        <v>1156</v>
      </c>
      <c r="D86" s="210" t="s">
        <v>1157</v>
      </c>
      <c r="E86" s="211" t="s">
        <v>344</v>
      </c>
      <c r="F86" s="207" t="s">
        <v>10</v>
      </c>
      <c r="G86" s="213" t="s">
        <v>25</v>
      </c>
      <c r="H86" s="207" t="s">
        <v>691</v>
      </c>
      <c r="I86" s="207" t="s">
        <v>1158</v>
      </c>
      <c r="J86" s="207" t="s">
        <v>1087</v>
      </c>
      <c r="K86" s="207" t="s">
        <v>282</v>
      </c>
      <c r="L86" s="207">
        <v>1</v>
      </c>
    </row>
    <row r="87" spans="1:12" ht="20.399999999999999">
      <c r="A87" s="203">
        <v>1</v>
      </c>
      <c r="B87" s="204" t="s">
        <v>1074</v>
      </c>
      <c r="C87" s="203" t="s">
        <v>1163</v>
      </c>
      <c r="D87" s="204" t="s">
        <v>1164</v>
      </c>
      <c r="E87" s="205" t="s">
        <v>421</v>
      </c>
      <c r="F87" s="203" t="s">
        <v>20</v>
      </c>
      <c r="G87" s="214" t="s">
        <v>25</v>
      </c>
      <c r="H87" s="203" t="s">
        <v>770</v>
      </c>
      <c r="I87" s="203" t="s">
        <v>1158</v>
      </c>
      <c r="J87" s="203" t="s">
        <v>1087</v>
      </c>
      <c r="K87" s="207" t="s">
        <v>282</v>
      </c>
      <c r="L87" s="207">
        <v>1</v>
      </c>
    </row>
    <row r="88" spans="1:12" ht="20.399999999999999">
      <c r="A88" s="208"/>
      <c r="B88" s="209" t="s">
        <v>1074</v>
      </c>
      <c r="C88" s="207" t="s">
        <v>1163</v>
      </c>
      <c r="D88" s="210" t="s">
        <v>1164</v>
      </c>
      <c r="E88" s="211" t="s">
        <v>477</v>
      </c>
      <c r="F88" s="207" t="s">
        <v>10</v>
      </c>
      <c r="G88" s="212" t="s">
        <v>73</v>
      </c>
      <c r="H88" s="207" t="s">
        <v>1165</v>
      </c>
      <c r="I88" s="207" t="s">
        <v>1158</v>
      </c>
      <c r="J88" s="207" t="s">
        <v>1080</v>
      </c>
      <c r="K88" s="207"/>
      <c r="L88" s="207"/>
    </row>
    <row r="89" spans="1:12" ht="20.399999999999999">
      <c r="A89" s="208"/>
      <c r="B89" s="209" t="s">
        <v>1074</v>
      </c>
      <c r="C89" s="207" t="s">
        <v>1163</v>
      </c>
      <c r="D89" s="210" t="s">
        <v>1164</v>
      </c>
      <c r="E89" s="211" t="s">
        <v>757</v>
      </c>
      <c r="F89" s="207" t="s">
        <v>10</v>
      </c>
      <c r="G89" s="212" t="s">
        <v>156</v>
      </c>
      <c r="H89" s="207" t="s">
        <v>758</v>
      </c>
      <c r="I89" s="207" t="s">
        <v>1158</v>
      </c>
      <c r="J89" s="207" t="s">
        <v>1080</v>
      </c>
      <c r="K89" s="207"/>
      <c r="L89" s="207"/>
    </row>
    <row r="90" spans="1:12" ht="20.399999999999999">
      <c r="A90" s="208"/>
      <c r="B90" s="209" t="s">
        <v>1074</v>
      </c>
      <c r="C90" s="207" t="s">
        <v>1163</v>
      </c>
      <c r="D90" s="210" t="s">
        <v>1164</v>
      </c>
      <c r="E90" s="211" t="s">
        <v>565</v>
      </c>
      <c r="F90" s="207" t="s">
        <v>10</v>
      </c>
      <c r="G90" s="212" t="s">
        <v>148</v>
      </c>
      <c r="H90" s="207" t="s">
        <v>853</v>
      </c>
      <c r="I90" s="207" t="s">
        <v>1158</v>
      </c>
      <c r="J90" s="207" t="s">
        <v>1080</v>
      </c>
      <c r="K90" s="207"/>
      <c r="L90" s="207"/>
    </row>
    <row r="91" spans="1:12" ht="20.399999999999999">
      <c r="A91" s="208"/>
      <c r="B91" s="209" t="s">
        <v>1074</v>
      </c>
      <c r="C91" s="207" t="s">
        <v>1163</v>
      </c>
      <c r="D91" s="210" t="s">
        <v>1164</v>
      </c>
      <c r="E91" s="211" t="s">
        <v>349</v>
      </c>
      <c r="F91" s="207" t="s">
        <v>10</v>
      </c>
      <c r="G91" s="213" t="s">
        <v>25</v>
      </c>
      <c r="H91" s="207" t="s">
        <v>680</v>
      </c>
      <c r="I91" s="207" t="s">
        <v>1158</v>
      </c>
      <c r="J91" s="207" t="s">
        <v>1087</v>
      </c>
      <c r="K91" s="207" t="s">
        <v>282</v>
      </c>
      <c r="L91" s="207">
        <v>1</v>
      </c>
    </row>
    <row r="92" spans="1:12" ht="20.399999999999999">
      <c r="A92" s="208"/>
      <c r="B92" s="209" t="s">
        <v>1074</v>
      </c>
      <c r="C92" s="207" t="s">
        <v>1163</v>
      </c>
      <c r="D92" s="210" t="s">
        <v>1164</v>
      </c>
      <c r="E92" s="211" t="s">
        <v>644</v>
      </c>
      <c r="F92" s="207" t="s">
        <v>10</v>
      </c>
      <c r="G92" s="213" t="s">
        <v>25</v>
      </c>
      <c r="H92" s="207" t="s">
        <v>761</v>
      </c>
      <c r="I92" s="207" t="s">
        <v>1158</v>
      </c>
      <c r="J92" s="207" t="s">
        <v>1087</v>
      </c>
      <c r="K92" s="207" t="s">
        <v>282</v>
      </c>
      <c r="L92" s="207">
        <v>1</v>
      </c>
    </row>
    <row r="93" spans="1:12" ht="20.399999999999999">
      <c r="A93" s="208"/>
      <c r="B93" s="209" t="s">
        <v>1074</v>
      </c>
      <c r="C93" s="207" t="s">
        <v>1163</v>
      </c>
      <c r="D93" s="210" t="s">
        <v>1164</v>
      </c>
      <c r="E93" s="211" t="s">
        <v>1045</v>
      </c>
      <c r="F93" s="207" t="s">
        <v>10</v>
      </c>
      <c r="G93" s="213" t="s">
        <v>25</v>
      </c>
      <c r="H93" s="207" t="s">
        <v>696</v>
      </c>
      <c r="I93" s="207" t="s">
        <v>1158</v>
      </c>
      <c r="J93" s="207" t="s">
        <v>1087</v>
      </c>
      <c r="K93" s="207" t="s">
        <v>282</v>
      </c>
      <c r="L93" s="207">
        <v>1</v>
      </c>
    </row>
    <row r="94" spans="1:12" ht="20.399999999999999">
      <c r="A94" s="208"/>
      <c r="B94" s="209" t="s">
        <v>1074</v>
      </c>
      <c r="C94" s="207" t="s">
        <v>1163</v>
      </c>
      <c r="D94" s="210" t="s">
        <v>1164</v>
      </c>
      <c r="E94" s="211" t="s">
        <v>99</v>
      </c>
      <c r="F94" s="207" t="s">
        <v>10</v>
      </c>
      <c r="G94" s="213" t="s">
        <v>25</v>
      </c>
      <c r="H94" s="207" t="s">
        <v>691</v>
      </c>
      <c r="I94" s="207" t="s">
        <v>1158</v>
      </c>
      <c r="J94" s="207" t="s">
        <v>1087</v>
      </c>
      <c r="K94" s="207" t="s">
        <v>441</v>
      </c>
      <c r="L94" s="207">
        <v>1</v>
      </c>
    </row>
    <row r="95" spans="1:12" ht="20.399999999999999">
      <c r="A95" s="203">
        <v>1</v>
      </c>
      <c r="B95" s="204" t="s">
        <v>1074</v>
      </c>
      <c r="C95" s="203" t="s">
        <v>1166</v>
      </c>
      <c r="D95" s="204" t="s">
        <v>1167</v>
      </c>
      <c r="E95" s="205" t="s">
        <v>1043</v>
      </c>
      <c r="F95" s="203" t="s">
        <v>20</v>
      </c>
      <c r="G95" s="214" t="s">
        <v>25</v>
      </c>
      <c r="H95" s="203" t="s">
        <v>258</v>
      </c>
      <c r="I95" s="203" t="s">
        <v>1105</v>
      </c>
      <c r="J95" s="203" t="s">
        <v>1087</v>
      </c>
      <c r="K95" s="207" t="s">
        <v>282</v>
      </c>
      <c r="L95" s="207">
        <v>1</v>
      </c>
    </row>
    <row r="96" spans="1:12" ht="20.399999999999999">
      <c r="A96" s="208"/>
      <c r="B96" s="209" t="s">
        <v>1074</v>
      </c>
      <c r="C96" s="207" t="s">
        <v>1166</v>
      </c>
      <c r="D96" s="210" t="s">
        <v>1167</v>
      </c>
      <c r="E96" s="211" t="s">
        <v>1168</v>
      </c>
      <c r="F96" s="207" t="s">
        <v>10</v>
      </c>
      <c r="G96" s="212" t="s">
        <v>73</v>
      </c>
      <c r="H96" s="207" t="s">
        <v>1169</v>
      </c>
      <c r="I96" s="207" t="s">
        <v>1105</v>
      </c>
      <c r="J96" s="207" t="s">
        <v>1080</v>
      </c>
      <c r="K96" s="207"/>
      <c r="L96" s="207"/>
    </row>
    <row r="97" spans="1:12" ht="20.399999999999999">
      <c r="A97" s="208"/>
      <c r="B97" s="209" t="s">
        <v>1074</v>
      </c>
      <c r="C97" s="207" t="s">
        <v>1166</v>
      </c>
      <c r="D97" s="210" t="s">
        <v>1167</v>
      </c>
      <c r="E97" s="211" t="s">
        <v>1170</v>
      </c>
      <c r="F97" s="207" t="s">
        <v>10</v>
      </c>
      <c r="G97" s="212" t="s">
        <v>73</v>
      </c>
      <c r="H97" s="207" t="s">
        <v>1171</v>
      </c>
      <c r="I97" s="207" t="s">
        <v>1105</v>
      </c>
      <c r="J97" s="207" t="s">
        <v>1080</v>
      </c>
      <c r="K97" s="207"/>
      <c r="L97" s="207"/>
    </row>
    <row r="98" spans="1:12" ht="20.399999999999999">
      <c r="A98" s="208"/>
      <c r="B98" s="209" t="s">
        <v>1074</v>
      </c>
      <c r="C98" s="207" t="s">
        <v>1166</v>
      </c>
      <c r="D98" s="210" t="s">
        <v>1167</v>
      </c>
      <c r="E98" s="211" t="s">
        <v>213</v>
      </c>
      <c r="F98" s="207" t="s">
        <v>10</v>
      </c>
      <c r="G98" s="212" t="s">
        <v>81</v>
      </c>
      <c r="H98" s="207" t="s">
        <v>807</v>
      </c>
      <c r="I98" s="207" t="s">
        <v>1105</v>
      </c>
      <c r="J98" s="207" t="s">
        <v>1080</v>
      </c>
      <c r="K98" s="207"/>
      <c r="L98" s="207"/>
    </row>
    <row r="99" spans="1:12" ht="20.399999999999999">
      <c r="A99" s="208"/>
      <c r="B99" s="209" t="s">
        <v>1074</v>
      </c>
      <c r="C99" s="207" t="s">
        <v>1166</v>
      </c>
      <c r="D99" s="210" t="s">
        <v>1167</v>
      </c>
      <c r="E99" s="211" t="s">
        <v>127</v>
      </c>
      <c r="F99" s="207" t="s">
        <v>10</v>
      </c>
      <c r="G99" s="213" t="s">
        <v>25</v>
      </c>
      <c r="H99" s="207" t="s">
        <v>691</v>
      </c>
      <c r="I99" s="207" t="s">
        <v>1105</v>
      </c>
      <c r="J99" s="207" t="s">
        <v>1087</v>
      </c>
      <c r="K99" s="207" t="s">
        <v>282</v>
      </c>
      <c r="L99" s="207">
        <v>1</v>
      </c>
    </row>
    <row r="100" spans="1:12" ht="20.399999999999999">
      <c r="A100" s="208"/>
      <c r="B100" s="209" t="s">
        <v>1074</v>
      </c>
      <c r="C100" s="207" t="s">
        <v>1166</v>
      </c>
      <c r="D100" s="210" t="s">
        <v>1167</v>
      </c>
      <c r="E100" s="211" t="s">
        <v>1058</v>
      </c>
      <c r="F100" s="207" t="s">
        <v>10</v>
      </c>
      <c r="G100" s="213" t="s">
        <v>25</v>
      </c>
      <c r="H100" s="207" t="s">
        <v>787</v>
      </c>
      <c r="I100" s="207" t="s">
        <v>1105</v>
      </c>
      <c r="J100" s="207" t="s">
        <v>1087</v>
      </c>
      <c r="K100" s="207" t="s">
        <v>282</v>
      </c>
      <c r="L100" s="207">
        <v>1</v>
      </c>
    </row>
    <row r="101" spans="1:12" ht="20.399999999999999">
      <c r="A101" s="208"/>
      <c r="B101" s="209" t="s">
        <v>1074</v>
      </c>
      <c r="C101" s="207" t="s">
        <v>1166</v>
      </c>
      <c r="D101" s="210" t="s">
        <v>1167</v>
      </c>
      <c r="E101" s="211" t="s">
        <v>163</v>
      </c>
      <c r="F101" s="207" t="s">
        <v>10</v>
      </c>
      <c r="G101" s="213" t="s">
        <v>25</v>
      </c>
      <c r="H101" s="207" t="s">
        <v>772</v>
      </c>
      <c r="I101" s="207" t="s">
        <v>1105</v>
      </c>
      <c r="J101" s="207" t="s">
        <v>1087</v>
      </c>
      <c r="K101" s="207" t="s">
        <v>282</v>
      </c>
      <c r="L101" s="207"/>
    </row>
    <row r="102" spans="1:12" ht="20.399999999999999">
      <c r="A102" s="208"/>
      <c r="B102" s="209" t="s">
        <v>1074</v>
      </c>
      <c r="C102" s="207" t="s">
        <v>1166</v>
      </c>
      <c r="D102" s="210" t="s">
        <v>1167</v>
      </c>
      <c r="E102" s="211" t="s">
        <v>78</v>
      </c>
      <c r="F102" s="207" t="s">
        <v>10</v>
      </c>
      <c r="G102" s="213" t="s">
        <v>25</v>
      </c>
      <c r="H102" s="207" t="s">
        <v>693</v>
      </c>
      <c r="I102" s="207" t="s">
        <v>1105</v>
      </c>
      <c r="J102" s="207" t="s">
        <v>1087</v>
      </c>
      <c r="K102" s="207" t="s">
        <v>282</v>
      </c>
      <c r="L102" s="207"/>
    </row>
    <row r="103" spans="1:12" ht="20.399999999999999">
      <c r="A103" s="208"/>
      <c r="B103" s="209" t="s">
        <v>1074</v>
      </c>
      <c r="C103" s="207" t="s">
        <v>1166</v>
      </c>
      <c r="D103" s="210" t="s">
        <v>1167</v>
      </c>
      <c r="E103" s="211" t="s">
        <v>123</v>
      </c>
      <c r="F103" s="207" t="s">
        <v>10</v>
      </c>
      <c r="G103" s="213" t="s">
        <v>25</v>
      </c>
      <c r="H103" s="207" t="s">
        <v>975</v>
      </c>
      <c r="I103" s="207" t="s">
        <v>1105</v>
      </c>
      <c r="J103" s="207" t="s">
        <v>1087</v>
      </c>
      <c r="K103" s="207" t="s">
        <v>282</v>
      </c>
      <c r="L103" s="207">
        <v>1</v>
      </c>
    </row>
    <row r="104" spans="1:12" ht="30.6">
      <c r="A104" s="208"/>
      <c r="B104" s="209" t="s">
        <v>1074</v>
      </c>
      <c r="C104" s="207" t="s">
        <v>1166</v>
      </c>
      <c r="D104" s="210" t="s">
        <v>1167</v>
      </c>
      <c r="E104" s="211" t="s">
        <v>1053</v>
      </c>
      <c r="F104" s="207" t="s">
        <v>10</v>
      </c>
      <c r="G104" s="213" t="s">
        <v>25</v>
      </c>
      <c r="H104" s="207" t="s">
        <v>691</v>
      </c>
      <c r="I104" s="207" t="s">
        <v>1105</v>
      </c>
      <c r="J104" s="207" t="s">
        <v>1087</v>
      </c>
      <c r="K104" s="207" t="s">
        <v>403</v>
      </c>
      <c r="L104" s="207">
        <v>1</v>
      </c>
    </row>
    <row r="105" spans="1:12" ht="20.399999999999999">
      <c r="A105" s="208"/>
      <c r="B105" s="209" t="s">
        <v>1074</v>
      </c>
      <c r="C105" s="207" t="s">
        <v>1166</v>
      </c>
      <c r="D105" s="210" t="s">
        <v>1167</v>
      </c>
      <c r="E105" s="211" t="s">
        <v>1066</v>
      </c>
      <c r="F105" s="207" t="s">
        <v>10</v>
      </c>
      <c r="G105" s="213" t="s">
        <v>25</v>
      </c>
      <c r="H105" s="207" t="s">
        <v>258</v>
      </c>
      <c r="I105" s="207" t="s">
        <v>1105</v>
      </c>
      <c r="J105" s="207" t="s">
        <v>1087</v>
      </c>
      <c r="K105" s="207" t="s">
        <v>443</v>
      </c>
      <c r="L105" s="207">
        <v>1</v>
      </c>
    </row>
    <row r="106" spans="1:12" ht="30.6">
      <c r="A106" s="208"/>
      <c r="B106" s="209" t="s">
        <v>1074</v>
      </c>
      <c r="C106" s="207" t="s">
        <v>1166</v>
      </c>
      <c r="D106" s="210" t="s">
        <v>1167</v>
      </c>
      <c r="E106" s="211" t="s">
        <v>113</v>
      </c>
      <c r="F106" s="207" t="s">
        <v>10</v>
      </c>
      <c r="G106" s="213" t="s">
        <v>25</v>
      </c>
      <c r="H106" s="207" t="s">
        <v>691</v>
      </c>
      <c r="I106" s="207" t="s">
        <v>1105</v>
      </c>
      <c r="J106" s="207" t="s">
        <v>1087</v>
      </c>
      <c r="K106" s="207" t="s">
        <v>1172</v>
      </c>
      <c r="L106" s="207">
        <v>1</v>
      </c>
    </row>
    <row r="107" spans="1:12" ht="20.399999999999999">
      <c r="A107" s="203">
        <v>1</v>
      </c>
      <c r="B107" s="204" t="s">
        <v>1074</v>
      </c>
      <c r="C107" s="203" t="s">
        <v>1173</v>
      </c>
      <c r="D107" s="204" t="s">
        <v>1174</v>
      </c>
      <c r="E107" s="205" t="s">
        <v>1175</v>
      </c>
      <c r="F107" s="203" t="s">
        <v>20</v>
      </c>
      <c r="G107" s="206" t="s">
        <v>19</v>
      </c>
      <c r="H107" s="203" t="s">
        <v>799</v>
      </c>
      <c r="I107" s="203" t="s">
        <v>1091</v>
      </c>
      <c r="J107" s="203" t="s">
        <v>1087</v>
      </c>
      <c r="K107" s="207"/>
      <c r="L107" s="207"/>
    </row>
    <row r="108" spans="1:12" ht="20.399999999999999">
      <c r="A108" s="208"/>
      <c r="B108" s="209" t="s">
        <v>1074</v>
      </c>
      <c r="C108" s="207" t="s">
        <v>1173</v>
      </c>
      <c r="D108" s="210" t="s">
        <v>1174</v>
      </c>
      <c r="E108" s="211" t="s">
        <v>1176</v>
      </c>
      <c r="F108" s="207" t="s">
        <v>10</v>
      </c>
      <c r="G108" s="212" t="s">
        <v>1177</v>
      </c>
      <c r="H108" s="207" t="s">
        <v>1178</v>
      </c>
      <c r="I108" s="207" t="s">
        <v>1091</v>
      </c>
      <c r="J108" s="207" t="s">
        <v>1080</v>
      </c>
      <c r="K108" s="207"/>
      <c r="L108" s="207"/>
    </row>
    <row r="109" spans="1:12" ht="20.399999999999999">
      <c r="A109" s="208"/>
      <c r="B109" s="209" t="s">
        <v>1074</v>
      </c>
      <c r="C109" s="207" t="s">
        <v>1173</v>
      </c>
      <c r="D109" s="210" t="s">
        <v>1174</v>
      </c>
      <c r="E109" s="211" t="s">
        <v>1179</v>
      </c>
      <c r="F109" s="207" t="s">
        <v>10</v>
      </c>
      <c r="G109" s="212" t="s">
        <v>73</v>
      </c>
      <c r="H109" s="207" t="s">
        <v>1180</v>
      </c>
      <c r="I109" s="207" t="s">
        <v>1091</v>
      </c>
      <c r="J109" s="207" t="s">
        <v>1080</v>
      </c>
      <c r="K109" s="207"/>
      <c r="L109" s="207"/>
    </row>
    <row r="110" spans="1:12" ht="20.399999999999999">
      <c r="A110" s="208"/>
      <c r="B110" s="209" t="s">
        <v>1074</v>
      </c>
      <c r="C110" s="207" t="s">
        <v>1173</v>
      </c>
      <c r="D110" s="210" t="s">
        <v>1174</v>
      </c>
      <c r="E110" s="211" t="s">
        <v>1181</v>
      </c>
      <c r="F110" s="207" t="s">
        <v>10</v>
      </c>
      <c r="G110" s="212" t="s">
        <v>184</v>
      </c>
      <c r="H110" s="207" t="s">
        <v>1182</v>
      </c>
      <c r="I110" s="207" t="s">
        <v>1091</v>
      </c>
      <c r="J110" s="207" t="s">
        <v>1080</v>
      </c>
      <c r="K110" s="207"/>
      <c r="L110" s="207"/>
    </row>
    <row r="111" spans="1:12" ht="20.399999999999999">
      <c r="A111" s="208"/>
      <c r="B111" s="209" t="s">
        <v>1074</v>
      </c>
      <c r="C111" s="207" t="s">
        <v>1173</v>
      </c>
      <c r="D111" s="210" t="s">
        <v>1174</v>
      </c>
      <c r="E111" s="211" t="s">
        <v>609</v>
      </c>
      <c r="F111" s="207" t="s">
        <v>10</v>
      </c>
      <c r="G111" s="212" t="s">
        <v>19</v>
      </c>
      <c r="H111" s="207" t="s">
        <v>799</v>
      </c>
      <c r="I111" s="207" t="s">
        <v>1091</v>
      </c>
      <c r="J111" s="207" t="s">
        <v>1087</v>
      </c>
      <c r="K111" s="207"/>
      <c r="L111" s="207"/>
    </row>
    <row r="112" spans="1:12" ht="20.399999999999999">
      <c r="A112" s="208"/>
      <c r="B112" s="209" t="s">
        <v>1074</v>
      </c>
      <c r="C112" s="207" t="s">
        <v>1173</v>
      </c>
      <c r="D112" s="210" t="s">
        <v>1174</v>
      </c>
      <c r="E112" s="211" t="s">
        <v>586</v>
      </c>
      <c r="F112" s="207" t="s">
        <v>10</v>
      </c>
      <c r="G112" s="212" t="s">
        <v>19</v>
      </c>
      <c r="H112" s="207" t="s">
        <v>1183</v>
      </c>
      <c r="I112" s="207" t="s">
        <v>1091</v>
      </c>
      <c r="J112" s="207" t="s">
        <v>1087</v>
      </c>
      <c r="K112" s="207"/>
      <c r="L112" s="207"/>
    </row>
    <row r="113" spans="1:12" ht="20.399999999999999">
      <c r="A113" s="208"/>
      <c r="B113" s="209" t="s">
        <v>1074</v>
      </c>
      <c r="C113" s="207" t="s">
        <v>1173</v>
      </c>
      <c r="D113" s="210" t="s">
        <v>1174</v>
      </c>
      <c r="E113" s="211" t="s">
        <v>163</v>
      </c>
      <c r="F113" s="207" t="s">
        <v>10</v>
      </c>
      <c r="G113" s="213" t="s">
        <v>25</v>
      </c>
      <c r="H113" s="207" t="s">
        <v>772</v>
      </c>
      <c r="I113" s="207" t="s">
        <v>1091</v>
      </c>
      <c r="J113" s="207" t="s">
        <v>1087</v>
      </c>
      <c r="K113" s="207" t="s">
        <v>282</v>
      </c>
      <c r="L113" s="207"/>
    </row>
    <row r="114" spans="1:12" ht="20.399999999999999">
      <c r="A114" s="208"/>
      <c r="B114" s="209" t="s">
        <v>1074</v>
      </c>
      <c r="C114" s="207" t="s">
        <v>1173</v>
      </c>
      <c r="D114" s="210" t="s">
        <v>1174</v>
      </c>
      <c r="E114" s="211" t="s">
        <v>1062</v>
      </c>
      <c r="F114" s="207" t="s">
        <v>10</v>
      </c>
      <c r="G114" s="213" t="s">
        <v>25</v>
      </c>
      <c r="H114" s="207" t="s">
        <v>691</v>
      </c>
      <c r="I114" s="207" t="s">
        <v>1091</v>
      </c>
      <c r="J114" s="207" t="s">
        <v>1087</v>
      </c>
      <c r="K114" s="207" t="s">
        <v>282</v>
      </c>
      <c r="L114" s="207">
        <v>1</v>
      </c>
    </row>
    <row r="115" spans="1:12" ht="20.399999999999999">
      <c r="A115" s="203">
        <v>1</v>
      </c>
      <c r="B115" s="204" t="s">
        <v>1074</v>
      </c>
      <c r="C115" s="203" t="s">
        <v>1184</v>
      </c>
      <c r="D115" s="204" t="s">
        <v>1185</v>
      </c>
      <c r="E115" s="205" t="s">
        <v>121</v>
      </c>
      <c r="F115" s="203" t="s">
        <v>20</v>
      </c>
      <c r="G115" s="214" t="s">
        <v>25</v>
      </c>
      <c r="H115" s="203" t="s">
        <v>1086</v>
      </c>
      <c r="I115" s="203" t="s">
        <v>1091</v>
      </c>
      <c r="J115" s="203" t="s">
        <v>1087</v>
      </c>
      <c r="K115" s="207" t="s">
        <v>282</v>
      </c>
      <c r="L115" s="207">
        <v>1</v>
      </c>
    </row>
    <row r="116" spans="1:12" ht="20.399999999999999">
      <c r="A116" s="208"/>
      <c r="B116" s="209" t="s">
        <v>1074</v>
      </c>
      <c r="C116" s="207" t="s">
        <v>1184</v>
      </c>
      <c r="D116" s="210" t="s">
        <v>1185</v>
      </c>
      <c r="E116" s="211" t="s">
        <v>1186</v>
      </c>
      <c r="F116" s="207" t="s">
        <v>10</v>
      </c>
      <c r="G116" s="212" t="s">
        <v>73</v>
      </c>
      <c r="H116" s="207" t="s">
        <v>1187</v>
      </c>
      <c r="I116" s="207" t="s">
        <v>1091</v>
      </c>
      <c r="J116" s="207" t="s">
        <v>1080</v>
      </c>
      <c r="K116" s="207"/>
      <c r="L116" s="207"/>
    </row>
    <row r="117" spans="1:12" ht="20.399999999999999">
      <c r="A117" s="208"/>
      <c r="B117" s="209" t="s">
        <v>1074</v>
      </c>
      <c r="C117" s="207" t="s">
        <v>1184</v>
      </c>
      <c r="D117" s="210" t="s">
        <v>1185</v>
      </c>
      <c r="E117" s="211" t="s">
        <v>1188</v>
      </c>
      <c r="F117" s="207" t="s">
        <v>10</v>
      </c>
      <c r="G117" s="212" t="s">
        <v>143</v>
      </c>
      <c r="H117" s="207" t="s">
        <v>883</v>
      </c>
      <c r="I117" s="207" t="s">
        <v>1091</v>
      </c>
      <c r="J117" s="207" t="s">
        <v>1080</v>
      </c>
      <c r="K117" s="207"/>
      <c r="L117" s="207"/>
    </row>
    <row r="118" spans="1:12" ht="20.399999999999999">
      <c r="A118" s="208"/>
      <c r="B118" s="209" t="s">
        <v>1074</v>
      </c>
      <c r="C118" s="207" t="s">
        <v>1184</v>
      </c>
      <c r="D118" s="210" t="s">
        <v>1185</v>
      </c>
      <c r="E118" s="211" t="s">
        <v>206</v>
      </c>
      <c r="F118" s="207" t="s">
        <v>10</v>
      </c>
      <c r="G118" s="212" t="s">
        <v>148</v>
      </c>
      <c r="H118" s="207" t="s">
        <v>837</v>
      </c>
      <c r="I118" s="207" t="s">
        <v>1091</v>
      </c>
      <c r="J118" s="207" t="s">
        <v>1080</v>
      </c>
      <c r="K118" s="207"/>
      <c r="L118" s="207"/>
    </row>
    <row r="119" spans="1:12" ht="20.399999999999999">
      <c r="A119" s="208"/>
      <c r="B119" s="209" t="s">
        <v>1074</v>
      </c>
      <c r="C119" s="207" t="s">
        <v>1184</v>
      </c>
      <c r="D119" s="210" t="s">
        <v>1185</v>
      </c>
      <c r="E119" s="211" t="s">
        <v>344</v>
      </c>
      <c r="F119" s="207" t="s">
        <v>10</v>
      </c>
      <c r="G119" s="213" t="s">
        <v>25</v>
      </c>
      <c r="H119" s="207" t="s">
        <v>691</v>
      </c>
      <c r="I119" s="207" t="s">
        <v>1091</v>
      </c>
      <c r="J119" s="207" t="s">
        <v>1087</v>
      </c>
      <c r="K119" s="207" t="s">
        <v>282</v>
      </c>
      <c r="L119" s="207"/>
    </row>
    <row r="120" spans="1:12" ht="20.399999999999999">
      <c r="A120" s="208"/>
      <c r="B120" s="209" t="s">
        <v>1074</v>
      </c>
      <c r="C120" s="207" t="s">
        <v>1184</v>
      </c>
      <c r="D120" s="210" t="s">
        <v>1185</v>
      </c>
      <c r="E120" s="211" t="s">
        <v>343</v>
      </c>
      <c r="F120" s="207" t="s">
        <v>10</v>
      </c>
      <c r="G120" s="213" t="s">
        <v>25</v>
      </c>
      <c r="H120" s="207" t="s">
        <v>759</v>
      </c>
      <c r="I120" s="207" t="s">
        <v>1091</v>
      </c>
      <c r="J120" s="207" t="s">
        <v>1087</v>
      </c>
      <c r="K120" s="207" t="s">
        <v>282</v>
      </c>
      <c r="L120" s="207">
        <v>1</v>
      </c>
    </row>
    <row r="121" spans="1:12" ht="20.399999999999999">
      <c r="A121" s="208"/>
      <c r="B121" s="209" t="s">
        <v>1074</v>
      </c>
      <c r="C121" s="207" t="s">
        <v>1184</v>
      </c>
      <c r="D121" s="210" t="s">
        <v>1185</v>
      </c>
      <c r="E121" s="211" t="s">
        <v>1045</v>
      </c>
      <c r="F121" s="207" t="s">
        <v>10</v>
      </c>
      <c r="G121" s="213" t="s">
        <v>25</v>
      </c>
      <c r="H121" s="207" t="s">
        <v>696</v>
      </c>
      <c r="I121" s="207" t="s">
        <v>1091</v>
      </c>
      <c r="J121" s="207" t="s">
        <v>1087</v>
      </c>
      <c r="K121" s="207" t="s">
        <v>282</v>
      </c>
      <c r="L121" s="207"/>
    </row>
    <row r="122" spans="1:12" ht="20.399999999999999">
      <c r="A122" s="208"/>
      <c r="B122" s="209" t="s">
        <v>1074</v>
      </c>
      <c r="C122" s="207" t="s">
        <v>1184</v>
      </c>
      <c r="D122" s="210" t="s">
        <v>1185</v>
      </c>
      <c r="E122" s="211" t="s">
        <v>356</v>
      </c>
      <c r="F122" s="207" t="s">
        <v>10</v>
      </c>
      <c r="G122" s="213" t="s">
        <v>25</v>
      </c>
      <c r="H122" s="207" t="s">
        <v>694</v>
      </c>
      <c r="I122" s="207" t="s">
        <v>1091</v>
      </c>
      <c r="J122" s="207" t="s">
        <v>1087</v>
      </c>
      <c r="K122" s="207" t="s">
        <v>282</v>
      </c>
      <c r="L122" s="207"/>
    </row>
    <row r="123" spans="1:12" ht="20.399999999999999">
      <c r="A123" s="208"/>
      <c r="B123" s="209" t="s">
        <v>1074</v>
      </c>
      <c r="C123" s="207" t="s">
        <v>1184</v>
      </c>
      <c r="D123" s="210" t="s">
        <v>1185</v>
      </c>
      <c r="E123" s="211" t="s">
        <v>352</v>
      </c>
      <c r="F123" s="207" t="s">
        <v>10</v>
      </c>
      <c r="G123" s="213" t="s">
        <v>25</v>
      </c>
      <c r="H123" s="207" t="s">
        <v>1134</v>
      </c>
      <c r="I123" s="207" t="s">
        <v>1091</v>
      </c>
      <c r="J123" s="207" t="s">
        <v>1087</v>
      </c>
      <c r="K123" s="207" t="s">
        <v>282</v>
      </c>
      <c r="L123" s="207"/>
    </row>
    <row r="124" spans="1:12" ht="20.399999999999999">
      <c r="A124" s="208"/>
      <c r="B124" s="209" t="s">
        <v>1074</v>
      </c>
      <c r="C124" s="207" t="s">
        <v>1184</v>
      </c>
      <c r="D124" s="210" t="s">
        <v>1185</v>
      </c>
      <c r="E124" s="211" t="s">
        <v>920</v>
      </c>
      <c r="F124" s="207" t="s">
        <v>10</v>
      </c>
      <c r="G124" s="213" t="s">
        <v>25</v>
      </c>
      <c r="H124" s="207" t="s">
        <v>691</v>
      </c>
      <c r="I124" s="207" t="s">
        <v>1091</v>
      </c>
      <c r="J124" s="207" t="s">
        <v>1087</v>
      </c>
      <c r="K124" s="207" t="s">
        <v>282</v>
      </c>
      <c r="L124" s="207">
        <v>1</v>
      </c>
    </row>
    <row r="125" spans="1:12" ht="20.399999999999999">
      <c r="A125" s="203">
        <v>1</v>
      </c>
      <c r="B125" s="204" t="s">
        <v>1074</v>
      </c>
      <c r="C125" s="203" t="s">
        <v>1189</v>
      </c>
      <c r="D125" s="204" t="s">
        <v>1190</v>
      </c>
      <c r="E125" s="205" t="s">
        <v>1043</v>
      </c>
      <c r="F125" s="203" t="s">
        <v>20</v>
      </c>
      <c r="G125" s="214" t="s">
        <v>25</v>
      </c>
      <c r="H125" s="203" t="s">
        <v>258</v>
      </c>
      <c r="I125" s="203" t="s">
        <v>1105</v>
      </c>
      <c r="J125" s="203" t="s">
        <v>1087</v>
      </c>
      <c r="K125" s="207" t="s">
        <v>282</v>
      </c>
      <c r="L125" s="207"/>
    </row>
    <row r="126" spans="1:12" ht="20.399999999999999">
      <c r="A126" s="208"/>
      <c r="B126" s="209" t="s">
        <v>1074</v>
      </c>
      <c r="C126" s="207" t="s">
        <v>1189</v>
      </c>
      <c r="D126" s="210" t="s">
        <v>1190</v>
      </c>
      <c r="E126" s="211" t="s">
        <v>1170</v>
      </c>
      <c r="F126" s="207" t="s">
        <v>10</v>
      </c>
      <c r="G126" s="212" t="s">
        <v>73</v>
      </c>
      <c r="H126" s="207" t="s">
        <v>1171</v>
      </c>
      <c r="I126" s="207" t="s">
        <v>1105</v>
      </c>
      <c r="J126" s="207" t="s">
        <v>1080</v>
      </c>
      <c r="K126" s="207"/>
      <c r="L126" s="207"/>
    </row>
    <row r="127" spans="1:12" ht="20.399999999999999">
      <c r="A127" s="208"/>
      <c r="B127" s="209" t="s">
        <v>1074</v>
      </c>
      <c r="C127" s="207" t="s">
        <v>1189</v>
      </c>
      <c r="D127" s="210" t="s">
        <v>1190</v>
      </c>
      <c r="E127" s="211" t="s">
        <v>1191</v>
      </c>
      <c r="F127" s="207" t="s">
        <v>10</v>
      </c>
      <c r="G127" s="212" t="s">
        <v>73</v>
      </c>
      <c r="H127" s="207" t="s">
        <v>885</v>
      </c>
      <c r="I127" s="207" t="s">
        <v>1105</v>
      </c>
      <c r="J127" s="207" t="s">
        <v>1080</v>
      </c>
      <c r="K127" s="207"/>
      <c r="L127" s="207"/>
    </row>
    <row r="128" spans="1:12" ht="20.399999999999999">
      <c r="A128" s="208"/>
      <c r="B128" s="209" t="s">
        <v>1074</v>
      </c>
      <c r="C128" s="207" t="s">
        <v>1189</v>
      </c>
      <c r="D128" s="210" t="s">
        <v>1190</v>
      </c>
      <c r="E128" s="211" t="s">
        <v>632</v>
      </c>
      <c r="F128" s="207" t="s">
        <v>10</v>
      </c>
      <c r="G128" s="212" t="s">
        <v>143</v>
      </c>
      <c r="H128" s="207" t="s">
        <v>900</v>
      </c>
      <c r="I128" s="207" t="s">
        <v>1105</v>
      </c>
      <c r="J128" s="207" t="s">
        <v>1080</v>
      </c>
      <c r="K128" s="207"/>
      <c r="L128" s="207"/>
    </row>
    <row r="129" spans="1:12" ht="20.399999999999999">
      <c r="A129" s="208"/>
      <c r="B129" s="209" t="s">
        <v>1074</v>
      </c>
      <c r="C129" s="207" t="s">
        <v>1189</v>
      </c>
      <c r="D129" s="210" t="s">
        <v>1190</v>
      </c>
      <c r="E129" s="211" t="s">
        <v>753</v>
      </c>
      <c r="F129" s="207" t="s">
        <v>10</v>
      </c>
      <c r="G129" s="212" t="s">
        <v>141</v>
      </c>
      <c r="H129" s="207" t="s">
        <v>754</v>
      </c>
      <c r="I129" s="207" t="s">
        <v>1105</v>
      </c>
      <c r="J129" s="207" t="s">
        <v>1080</v>
      </c>
      <c r="K129" s="207"/>
      <c r="L129" s="207"/>
    </row>
    <row r="130" spans="1:12" ht="20.399999999999999">
      <c r="A130" s="208"/>
      <c r="B130" s="209" t="s">
        <v>1074</v>
      </c>
      <c r="C130" s="207" t="s">
        <v>1189</v>
      </c>
      <c r="D130" s="210" t="s">
        <v>1190</v>
      </c>
      <c r="E130" s="211" t="s">
        <v>1192</v>
      </c>
      <c r="F130" s="207" t="s">
        <v>10</v>
      </c>
      <c r="G130" s="212" t="s">
        <v>184</v>
      </c>
      <c r="H130" s="207" t="s">
        <v>1193</v>
      </c>
      <c r="I130" s="207" t="s">
        <v>1105</v>
      </c>
      <c r="J130" s="207" t="s">
        <v>1080</v>
      </c>
      <c r="K130" s="207"/>
      <c r="L130" s="207"/>
    </row>
    <row r="131" spans="1:12" ht="20.399999999999999">
      <c r="A131" s="208"/>
      <c r="B131" s="209" t="s">
        <v>1074</v>
      </c>
      <c r="C131" s="207" t="s">
        <v>1189</v>
      </c>
      <c r="D131" s="210" t="s">
        <v>1190</v>
      </c>
      <c r="E131" s="211" t="s">
        <v>167</v>
      </c>
      <c r="F131" s="207" t="s">
        <v>10</v>
      </c>
      <c r="G131" s="213" t="s">
        <v>25</v>
      </c>
      <c r="H131" s="207" t="s">
        <v>260</v>
      </c>
      <c r="I131" s="207" t="s">
        <v>1105</v>
      </c>
      <c r="J131" s="207" t="s">
        <v>1087</v>
      </c>
      <c r="K131" s="207" t="s">
        <v>282</v>
      </c>
      <c r="L131" s="207">
        <v>1</v>
      </c>
    </row>
    <row r="132" spans="1:12" ht="20.399999999999999">
      <c r="A132" s="208"/>
      <c r="B132" s="209" t="s">
        <v>1074</v>
      </c>
      <c r="C132" s="207" t="s">
        <v>1189</v>
      </c>
      <c r="D132" s="210" t="s">
        <v>1190</v>
      </c>
      <c r="E132" s="211" t="s">
        <v>189</v>
      </c>
      <c r="F132" s="207" t="s">
        <v>10</v>
      </c>
      <c r="G132" s="213" t="s">
        <v>25</v>
      </c>
      <c r="H132" s="207" t="s">
        <v>810</v>
      </c>
      <c r="I132" s="207" t="s">
        <v>1105</v>
      </c>
      <c r="J132" s="207" t="s">
        <v>1087</v>
      </c>
      <c r="K132" s="207" t="s">
        <v>282</v>
      </c>
      <c r="L132" s="207">
        <v>1</v>
      </c>
    </row>
    <row r="133" spans="1:12" ht="20.399999999999999">
      <c r="A133" s="208"/>
      <c r="B133" s="209" t="s">
        <v>1074</v>
      </c>
      <c r="C133" s="207" t="s">
        <v>1189</v>
      </c>
      <c r="D133" s="210" t="s">
        <v>1190</v>
      </c>
      <c r="E133" s="211" t="s">
        <v>999</v>
      </c>
      <c r="F133" s="207" t="s">
        <v>10</v>
      </c>
      <c r="G133" s="213" t="s">
        <v>25</v>
      </c>
      <c r="H133" s="207" t="s">
        <v>772</v>
      </c>
      <c r="I133" s="207" t="s">
        <v>1105</v>
      </c>
      <c r="J133" s="207" t="s">
        <v>1087</v>
      </c>
      <c r="K133" s="207" t="s">
        <v>282</v>
      </c>
      <c r="L133" s="207">
        <v>1</v>
      </c>
    </row>
    <row r="134" spans="1:12" ht="20.399999999999999">
      <c r="A134" s="208"/>
      <c r="B134" s="209" t="s">
        <v>1074</v>
      </c>
      <c r="C134" s="207" t="s">
        <v>1189</v>
      </c>
      <c r="D134" s="210" t="s">
        <v>1190</v>
      </c>
      <c r="E134" s="211" t="s">
        <v>1060</v>
      </c>
      <c r="F134" s="207" t="s">
        <v>10</v>
      </c>
      <c r="G134" s="213" t="s">
        <v>25</v>
      </c>
      <c r="H134" s="207" t="s">
        <v>761</v>
      </c>
      <c r="I134" s="207" t="s">
        <v>1105</v>
      </c>
      <c r="J134" s="207" t="s">
        <v>1087</v>
      </c>
      <c r="K134" s="207" t="s">
        <v>282</v>
      </c>
      <c r="L134" s="207">
        <v>1</v>
      </c>
    </row>
    <row r="135" spans="1:12" ht="20.399999999999999">
      <c r="A135" s="208"/>
      <c r="B135" s="209" t="s">
        <v>1074</v>
      </c>
      <c r="C135" s="207" t="s">
        <v>1189</v>
      </c>
      <c r="D135" s="210" t="s">
        <v>1190</v>
      </c>
      <c r="E135" s="211" t="s">
        <v>1044</v>
      </c>
      <c r="F135" s="207" t="s">
        <v>10</v>
      </c>
      <c r="G135" s="213" t="s">
        <v>25</v>
      </c>
      <c r="H135" s="207" t="s">
        <v>810</v>
      </c>
      <c r="I135" s="207" t="s">
        <v>1105</v>
      </c>
      <c r="J135" s="207" t="s">
        <v>1087</v>
      </c>
      <c r="K135" s="207" t="s">
        <v>443</v>
      </c>
      <c r="L135" s="207">
        <v>1</v>
      </c>
    </row>
    <row r="136" spans="1:12" ht="20.399999999999999">
      <c r="A136" s="208"/>
      <c r="B136" s="209" t="s">
        <v>1074</v>
      </c>
      <c r="C136" s="207" t="s">
        <v>1189</v>
      </c>
      <c r="D136" s="210" t="s">
        <v>1190</v>
      </c>
      <c r="E136" s="211" t="s">
        <v>1047</v>
      </c>
      <c r="F136" s="207" t="s">
        <v>10</v>
      </c>
      <c r="G136" s="213" t="s">
        <v>25</v>
      </c>
      <c r="H136" s="207" t="s">
        <v>691</v>
      </c>
      <c r="I136" s="207" t="s">
        <v>1105</v>
      </c>
      <c r="J136" s="207" t="s">
        <v>1087</v>
      </c>
      <c r="K136" s="207" t="s">
        <v>377</v>
      </c>
      <c r="L136" s="207">
        <v>1</v>
      </c>
    </row>
    <row r="137" spans="1:12" ht="20.399999999999999">
      <c r="A137" s="203">
        <v>1</v>
      </c>
      <c r="B137" s="204" t="s">
        <v>1074</v>
      </c>
      <c r="C137" s="203" t="s">
        <v>1194</v>
      </c>
      <c r="D137" s="204" t="s">
        <v>1195</v>
      </c>
      <c r="E137" s="205" t="s">
        <v>818</v>
      </c>
      <c r="F137" s="203" t="s">
        <v>20</v>
      </c>
      <c r="G137" s="206" t="s">
        <v>156</v>
      </c>
      <c r="H137" s="203" t="s">
        <v>819</v>
      </c>
      <c r="I137" s="203" t="s">
        <v>1079</v>
      </c>
      <c r="J137" s="203" t="s">
        <v>1080</v>
      </c>
      <c r="K137" s="207"/>
      <c r="L137" s="207"/>
    </row>
    <row r="138" spans="1:12" ht="20.399999999999999">
      <c r="A138" s="208"/>
      <c r="B138" s="209" t="s">
        <v>1074</v>
      </c>
      <c r="C138" s="207" t="s">
        <v>1194</v>
      </c>
      <c r="D138" s="210" t="s">
        <v>1195</v>
      </c>
      <c r="E138" s="211" t="s">
        <v>1196</v>
      </c>
      <c r="F138" s="207" t="s">
        <v>10</v>
      </c>
      <c r="G138" s="212" t="s">
        <v>428</v>
      </c>
      <c r="H138" s="207" t="s">
        <v>1197</v>
      </c>
      <c r="I138" s="207" t="s">
        <v>1079</v>
      </c>
      <c r="J138" s="207" t="s">
        <v>1080</v>
      </c>
      <c r="K138" s="207"/>
      <c r="L138" s="207"/>
    </row>
    <row r="139" spans="1:12" ht="20.399999999999999">
      <c r="A139" s="208"/>
      <c r="B139" s="209" t="s">
        <v>1074</v>
      </c>
      <c r="C139" s="207" t="s">
        <v>1194</v>
      </c>
      <c r="D139" s="210" t="s">
        <v>1195</v>
      </c>
      <c r="E139" s="211" t="s">
        <v>1198</v>
      </c>
      <c r="F139" s="207" t="s">
        <v>10</v>
      </c>
      <c r="G139" s="212" t="s">
        <v>73</v>
      </c>
      <c r="H139" s="207" t="s">
        <v>1199</v>
      </c>
      <c r="I139" s="207" t="s">
        <v>1079</v>
      </c>
      <c r="J139" s="207" t="s">
        <v>1080</v>
      </c>
      <c r="K139" s="207"/>
      <c r="L139" s="207"/>
    </row>
    <row r="140" spans="1:12" ht="20.399999999999999">
      <c r="A140" s="208"/>
      <c r="B140" s="209" t="s">
        <v>1074</v>
      </c>
      <c r="C140" s="207" t="s">
        <v>1194</v>
      </c>
      <c r="D140" s="210" t="s">
        <v>1195</v>
      </c>
      <c r="E140" s="211" t="s">
        <v>1200</v>
      </c>
      <c r="F140" s="207" t="s">
        <v>10</v>
      </c>
      <c r="G140" s="212" t="s">
        <v>143</v>
      </c>
      <c r="H140" s="207" t="s">
        <v>883</v>
      </c>
      <c r="I140" s="207" t="s">
        <v>1079</v>
      </c>
      <c r="J140" s="207" t="s">
        <v>1080</v>
      </c>
      <c r="K140" s="207"/>
      <c r="L140" s="207"/>
    </row>
    <row r="141" spans="1:12" ht="20.399999999999999">
      <c r="A141" s="208"/>
      <c r="B141" s="209" t="s">
        <v>1074</v>
      </c>
      <c r="C141" s="207" t="s">
        <v>1194</v>
      </c>
      <c r="D141" s="210" t="s">
        <v>1195</v>
      </c>
      <c r="E141" s="211" t="s">
        <v>901</v>
      </c>
      <c r="F141" s="207" t="s">
        <v>10</v>
      </c>
      <c r="G141" s="212" t="s">
        <v>148</v>
      </c>
      <c r="H141" s="207" t="s">
        <v>902</v>
      </c>
      <c r="I141" s="207" t="s">
        <v>1079</v>
      </c>
      <c r="J141" s="207" t="s">
        <v>1080</v>
      </c>
      <c r="K141" s="207"/>
      <c r="L141" s="207"/>
    </row>
    <row r="142" spans="1:12" ht="20.399999999999999">
      <c r="A142" s="208"/>
      <c r="B142" s="209" t="s">
        <v>1074</v>
      </c>
      <c r="C142" s="207" t="s">
        <v>1194</v>
      </c>
      <c r="D142" s="210" t="s">
        <v>1195</v>
      </c>
      <c r="E142" s="211" t="s">
        <v>323</v>
      </c>
      <c r="F142" s="207" t="s">
        <v>10</v>
      </c>
      <c r="G142" s="213" t="s">
        <v>25</v>
      </c>
      <c r="H142" s="207" t="s">
        <v>810</v>
      </c>
      <c r="I142" s="207" t="s">
        <v>1079</v>
      </c>
      <c r="J142" s="207" t="s">
        <v>1087</v>
      </c>
      <c r="K142" s="207" t="s">
        <v>282</v>
      </c>
      <c r="L142" s="207"/>
    </row>
    <row r="143" spans="1:12" ht="20.399999999999999">
      <c r="A143" s="208"/>
      <c r="B143" s="209" t="s">
        <v>1074</v>
      </c>
      <c r="C143" s="207" t="s">
        <v>1194</v>
      </c>
      <c r="D143" s="210" t="s">
        <v>1195</v>
      </c>
      <c r="E143" s="211" t="s">
        <v>127</v>
      </c>
      <c r="F143" s="207" t="s">
        <v>10</v>
      </c>
      <c r="G143" s="213" t="s">
        <v>25</v>
      </c>
      <c r="H143" s="207" t="s">
        <v>691</v>
      </c>
      <c r="I143" s="207" t="s">
        <v>1079</v>
      </c>
      <c r="J143" s="207" t="s">
        <v>1087</v>
      </c>
      <c r="K143" s="207" t="s">
        <v>282</v>
      </c>
      <c r="L143" s="207"/>
    </row>
    <row r="144" spans="1:12" ht="20.399999999999999">
      <c r="A144" s="208"/>
      <c r="B144" s="209" t="s">
        <v>1074</v>
      </c>
      <c r="C144" s="207" t="s">
        <v>1194</v>
      </c>
      <c r="D144" s="210" t="s">
        <v>1195</v>
      </c>
      <c r="E144" s="211" t="s">
        <v>351</v>
      </c>
      <c r="F144" s="207" t="s">
        <v>10</v>
      </c>
      <c r="G144" s="213" t="s">
        <v>25</v>
      </c>
      <c r="H144" s="207" t="s">
        <v>839</v>
      </c>
      <c r="I144" s="207" t="s">
        <v>1079</v>
      </c>
      <c r="J144" s="207" t="s">
        <v>1087</v>
      </c>
      <c r="K144" s="207" t="s">
        <v>282</v>
      </c>
      <c r="L144" s="207">
        <v>1</v>
      </c>
    </row>
    <row r="145" spans="1:12" ht="20.399999999999999">
      <c r="A145" s="208"/>
      <c r="B145" s="209" t="s">
        <v>1074</v>
      </c>
      <c r="C145" s="207" t="s">
        <v>1194</v>
      </c>
      <c r="D145" s="210" t="s">
        <v>1195</v>
      </c>
      <c r="E145" s="211" t="s">
        <v>192</v>
      </c>
      <c r="F145" s="207" t="s">
        <v>10</v>
      </c>
      <c r="G145" s="213" t="s">
        <v>25</v>
      </c>
      <c r="H145" s="207" t="s">
        <v>744</v>
      </c>
      <c r="I145" s="207" t="s">
        <v>1079</v>
      </c>
      <c r="J145" s="207" t="s">
        <v>1087</v>
      </c>
      <c r="K145" s="207" t="s">
        <v>282</v>
      </c>
      <c r="L145" s="207"/>
    </row>
    <row r="146" spans="1:12" ht="20.399999999999999">
      <c r="A146" s="208"/>
      <c r="B146" s="209" t="s">
        <v>1074</v>
      </c>
      <c r="C146" s="207" t="s">
        <v>1194</v>
      </c>
      <c r="D146" s="210" t="s">
        <v>1195</v>
      </c>
      <c r="E146" s="211" t="s">
        <v>138</v>
      </c>
      <c r="F146" s="207" t="s">
        <v>10</v>
      </c>
      <c r="G146" s="213" t="s">
        <v>25</v>
      </c>
      <c r="H146" s="207" t="s">
        <v>859</v>
      </c>
      <c r="I146" s="207" t="s">
        <v>1079</v>
      </c>
      <c r="J146" s="207" t="s">
        <v>1087</v>
      </c>
      <c r="K146" s="207" t="s">
        <v>282</v>
      </c>
      <c r="L146" s="207">
        <v>1</v>
      </c>
    </row>
    <row r="147" spans="1:12" ht="20.399999999999999">
      <c r="A147" s="208"/>
      <c r="B147" s="209" t="s">
        <v>1074</v>
      </c>
      <c r="C147" s="207" t="s">
        <v>1194</v>
      </c>
      <c r="D147" s="210" t="s">
        <v>1195</v>
      </c>
      <c r="E147" s="211" t="s">
        <v>356</v>
      </c>
      <c r="F147" s="207" t="s">
        <v>10</v>
      </c>
      <c r="G147" s="213" t="s">
        <v>25</v>
      </c>
      <c r="H147" s="207" t="s">
        <v>694</v>
      </c>
      <c r="I147" s="207" t="s">
        <v>1079</v>
      </c>
      <c r="J147" s="207" t="s">
        <v>1087</v>
      </c>
      <c r="K147" s="207" t="s">
        <v>282</v>
      </c>
      <c r="L147" s="207"/>
    </row>
    <row r="148" spans="1:12" ht="20.399999999999999">
      <c r="A148" s="208"/>
      <c r="B148" s="209" t="s">
        <v>1074</v>
      </c>
      <c r="C148" s="207" t="s">
        <v>1194</v>
      </c>
      <c r="D148" s="210" t="s">
        <v>1195</v>
      </c>
      <c r="E148" s="211" t="s">
        <v>877</v>
      </c>
      <c r="F148" s="207" t="s">
        <v>10</v>
      </c>
      <c r="G148" s="213" t="s">
        <v>25</v>
      </c>
      <c r="H148" s="207" t="s">
        <v>691</v>
      </c>
      <c r="I148" s="207" t="s">
        <v>1079</v>
      </c>
      <c r="J148" s="207" t="s">
        <v>1087</v>
      </c>
      <c r="K148" s="207" t="s">
        <v>282</v>
      </c>
      <c r="L148" s="207">
        <v>1</v>
      </c>
    </row>
    <row r="149" spans="1:12" ht="20.399999999999999">
      <c r="A149" s="203">
        <v>1</v>
      </c>
      <c r="B149" s="204" t="s">
        <v>1074</v>
      </c>
      <c r="C149" s="203" t="s">
        <v>1201</v>
      </c>
      <c r="D149" s="204" t="s">
        <v>1202</v>
      </c>
      <c r="E149" s="205" t="s">
        <v>192</v>
      </c>
      <c r="F149" s="203" t="s">
        <v>20</v>
      </c>
      <c r="G149" s="214" t="s">
        <v>25</v>
      </c>
      <c r="H149" s="203" t="s">
        <v>744</v>
      </c>
      <c r="I149" s="203" t="s">
        <v>1091</v>
      </c>
      <c r="J149" s="203" t="s">
        <v>1087</v>
      </c>
      <c r="K149" s="207" t="s">
        <v>282</v>
      </c>
      <c r="L149" s="207"/>
    </row>
    <row r="150" spans="1:12" ht="20.399999999999999">
      <c r="A150" s="208"/>
      <c r="B150" s="209" t="s">
        <v>1074</v>
      </c>
      <c r="C150" s="207" t="s">
        <v>1201</v>
      </c>
      <c r="D150" s="210" t="s">
        <v>1202</v>
      </c>
      <c r="E150" s="211" t="s">
        <v>1203</v>
      </c>
      <c r="F150" s="207" t="s">
        <v>10</v>
      </c>
      <c r="G150" s="212" t="s">
        <v>82</v>
      </c>
      <c r="H150" s="207" t="s">
        <v>1204</v>
      </c>
      <c r="I150" s="207" t="s">
        <v>1091</v>
      </c>
      <c r="J150" s="207" t="s">
        <v>1080</v>
      </c>
      <c r="K150" s="207"/>
      <c r="L150" s="207"/>
    </row>
    <row r="151" spans="1:12" ht="20.399999999999999">
      <c r="A151" s="208"/>
      <c r="B151" s="209" t="s">
        <v>1074</v>
      </c>
      <c r="C151" s="207" t="s">
        <v>1201</v>
      </c>
      <c r="D151" s="210" t="s">
        <v>1202</v>
      </c>
      <c r="E151" s="211" t="s">
        <v>632</v>
      </c>
      <c r="F151" s="207" t="s">
        <v>10</v>
      </c>
      <c r="G151" s="212" t="s">
        <v>143</v>
      </c>
      <c r="H151" s="207" t="s">
        <v>900</v>
      </c>
      <c r="I151" s="207" t="s">
        <v>1091</v>
      </c>
      <c r="J151" s="207" t="s">
        <v>1080</v>
      </c>
      <c r="K151" s="207"/>
      <c r="L151" s="207"/>
    </row>
    <row r="152" spans="1:12" ht="20.399999999999999">
      <c r="A152" s="208"/>
      <c r="B152" s="209" t="s">
        <v>1074</v>
      </c>
      <c r="C152" s="207" t="s">
        <v>1201</v>
      </c>
      <c r="D152" s="210" t="s">
        <v>1202</v>
      </c>
      <c r="E152" s="211" t="s">
        <v>220</v>
      </c>
      <c r="F152" s="207" t="s">
        <v>10</v>
      </c>
      <c r="G152" s="212" t="s">
        <v>148</v>
      </c>
      <c r="H152" s="207" t="s">
        <v>893</v>
      </c>
      <c r="I152" s="207" t="s">
        <v>1091</v>
      </c>
      <c r="J152" s="207" t="s">
        <v>1080</v>
      </c>
      <c r="K152" s="207"/>
      <c r="L152" s="207"/>
    </row>
    <row r="153" spans="1:12" ht="30.6">
      <c r="A153" s="208"/>
      <c r="B153" s="209" t="s">
        <v>1074</v>
      </c>
      <c r="C153" s="207" t="s">
        <v>1201</v>
      </c>
      <c r="D153" s="210" t="s">
        <v>1202</v>
      </c>
      <c r="E153" s="211" t="s">
        <v>203</v>
      </c>
      <c r="F153" s="207" t="s">
        <v>10</v>
      </c>
      <c r="G153" s="212" t="s">
        <v>84</v>
      </c>
      <c r="H153" s="207" t="s">
        <v>922</v>
      </c>
      <c r="I153" s="207" t="s">
        <v>1091</v>
      </c>
      <c r="J153" s="207" t="s">
        <v>1080</v>
      </c>
      <c r="K153" s="207"/>
      <c r="L153" s="207"/>
    </row>
    <row r="154" spans="1:12" ht="20.399999999999999">
      <c r="A154" s="208"/>
      <c r="B154" s="209" t="s">
        <v>1074</v>
      </c>
      <c r="C154" s="207" t="s">
        <v>1201</v>
      </c>
      <c r="D154" s="210" t="s">
        <v>1202</v>
      </c>
      <c r="E154" s="211" t="s">
        <v>341</v>
      </c>
      <c r="F154" s="207" t="s">
        <v>10</v>
      </c>
      <c r="G154" s="213" t="s">
        <v>25</v>
      </c>
      <c r="H154" s="207" t="s">
        <v>810</v>
      </c>
      <c r="I154" s="207" t="s">
        <v>1091</v>
      </c>
      <c r="J154" s="207" t="s">
        <v>1087</v>
      </c>
      <c r="K154" s="207" t="s">
        <v>282</v>
      </c>
      <c r="L154" s="207">
        <v>1</v>
      </c>
    </row>
    <row r="155" spans="1:12" ht="20.399999999999999">
      <c r="A155" s="208"/>
      <c r="B155" s="209" t="s">
        <v>1074</v>
      </c>
      <c r="C155" s="207" t="s">
        <v>1201</v>
      </c>
      <c r="D155" s="210" t="s">
        <v>1202</v>
      </c>
      <c r="E155" s="211" t="s">
        <v>335</v>
      </c>
      <c r="F155" s="207" t="s">
        <v>10</v>
      </c>
      <c r="G155" s="213" t="s">
        <v>25</v>
      </c>
      <c r="H155" s="207" t="s">
        <v>691</v>
      </c>
      <c r="I155" s="207" t="s">
        <v>1091</v>
      </c>
      <c r="J155" s="207" t="s">
        <v>1087</v>
      </c>
      <c r="K155" s="207" t="s">
        <v>282</v>
      </c>
      <c r="L155" s="207">
        <v>1</v>
      </c>
    </row>
    <row r="156" spans="1:12" ht="20.399999999999999">
      <c r="A156" s="208"/>
      <c r="B156" s="209" t="s">
        <v>1074</v>
      </c>
      <c r="C156" s="207" t="s">
        <v>1201</v>
      </c>
      <c r="D156" s="210" t="s">
        <v>1202</v>
      </c>
      <c r="E156" s="211" t="s">
        <v>123</v>
      </c>
      <c r="F156" s="207" t="s">
        <v>10</v>
      </c>
      <c r="G156" s="213" t="s">
        <v>25</v>
      </c>
      <c r="H156" s="207" t="s">
        <v>975</v>
      </c>
      <c r="I156" s="207" t="s">
        <v>1091</v>
      </c>
      <c r="J156" s="207" t="s">
        <v>1087</v>
      </c>
      <c r="K156" s="207" t="s">
        <v>282</v>
      </c>
      <c r="L156" s="207"/>
    </row>
    <row r="157" spans="1:12" ht="20.399999999999999">
      <c r="A157" s="208"/>
      <c r="B157" s="209" t="s">
        <v>1074</v>
      </c>
      <c r="C157" s="207" t="s">
        <v>1201</v>
      </c>
      <c r="D157" s="210" t="s">
        <v>1202</v>
      </c>
      <c r="E157" s="211" t="s">
        <v>896</v>
      </c>
      <c r="F157" s="207" t="s">
        <v>10</v>
      </c>
      <c r="G157" s="213" t="s">
        <v>25</v>
      </c>
      <c r="H157" s="207" t="s">
        <v>744</v>
      </c>
      <c r="I157" s="207" t="s">
        <v>1091</v>
      </c>
      <c r="J157" s="207" t="s">
        <v>1087</v>
      </c>
      <c r="K157" s="207" t="s">
        <v>1205</v>
      </c>
      <c r="L157" s="207">
        <v>1</v>
      </c>
    </row>
    <row r="158" spans="1:12" ht="20.399999999999999">
      <c r="A158" s="208"/>
      <c r="B158" s="209" t="s">
        <v>1074</v>
      </c>
      <c r="C158" s="207" t="s">
        <v>1201</v>
      </c>
      <c r="D158" s="210" t="s">
        <v>1202</v>
      </c>
      <c r="E158" s="211" t="s">
        <v>1044</v>
      </c>
      <c r="F158" s="207" t="s">
        <v>10</v>
      </c>
      <c r="G158" s="213" t="s">
        <v>25</v>
      </c>
      <c r="H158" s="207" t="s">
        <v>810</v>
      </c>
      <c r="I158" s="207" t="s">
        <v>1091</v>
      </c>
      <c r="J158" s="207" t="s">
        <v>1087</v>
      </c>
      <c r="K158" s="207" t="s">
        <v>443</v>
      </c>
      <c r="L158" s="207"/>
    </row>
    <row r="159" spans="1:12" ht="20.399999999999999">
      <c r="A159" s="203">
        <v>1</v>
      </c>
      <c r="B159" s="204" t="s">
        <v>1074</v>
      </c>
      <c r="C159" s="203" t="s">
        <v>1206</v>
      </c>
      <c r="D159" s="204" t="s">
        <v>1207</v>
      </c>
      <c r="E159" s="205" t="s">
        <v>349</v>
      </c>
      <c r="F159" s="203" t="s">
        <v>20</v>
      </c>
      <c r="G159" s="214" t="s">
        <v>25</v>
      </c>
      <c r="H159" s="203" t="s">
        <v>680</v>
      </c>
      <c r="I159" s="203" t="s">
        <v>1158</v>
      </c>
      <c r="J159" s="203" t="s">
        <v>1087</v>
      </c>
      <c r="K159" s="207" t="s">
        <v>282</v>
      </c>
      <c r="L159" s="207"/>
    </row>
    <row r="160" spans="1:12" ht="20.399999999999999">
      <c r="A160" s="208"/>
      <c r="B160" s="209" t="s">
        <v>1074</v>
      </c>
      <c r="C160" s="207" t="s">
        <v>1206</v>
      </c>
      <c r="D160" s="210" t="s">
        <v>1207</v>
      </c>
      <c r="E160" s="211" t="s">
        <v>1159</v>
      </c>
      <c r="F160" s="207" t="s">
        <v>10</v>
      </c>
      <c r="G160" s="212" t="s">
        <v>68</v>
      </c>
      <c r="H160" s="207" t="s">
        <v>967</v>
      </c>
      <c r="I160" s="207" t="s">
        <v>1158</v>
      </c>
      <c r="J160" s="207" t="s">
        <v>1080</v>
      </c>
      <c r="K160" s="207"/>
      <c r="L160" s="207"/>
    </row>
    <row r="161" spans="1:12" ht="20.399999999999999">
      <c r="A161" s="208"/>
      <c r="B161" s="209" t="s">
        <v>1074</v>
      </c>
      <c r="C161" s="207" t="s">
        <v>1206</v>
      </c>
      <c r="D161" s="210" t="s">
        <v>1207</v>
      </c>
      <c r="E161" s="211" t="s">
        <v>757</v>
      </c>
      <c r="F161" s="207" t="s">
        <v>10</v>
      </c>
      <c r="G161" s="212" t="s">
        <v>156</v>
      </c>
      <c r="H161" s="207" t="s">
        <v>758</v>
      </c>
      <c r="I161" s="207" t="s">
        <v>1158</v>
      </c>
      <c r="J161" s="207" t="s">
        <v>1080</v>
      </c>
      <c r="K161" s="207"/>
      <c r="L161" s="207"/>
    </row>
    <row r="162" spans="1:12" ht="20.399999999999999">
      <c r="A162" s="208"/>
      <c r="B162" s="209" t="s">
        <v>1074</v>
      </c>
      <c r="C162" s="207" t="s">
        <v>1206</v>
      </c>
      <c r="D162" s="210" t="s">
        <v>1207</v>
      </c>
      <c r="E162" s="211" t="s">
        <v>1208</v>
      </c>
      <c r="F162" s="207" t="s">
        <v>10</v>
      </c>
      <c r="G162" s="212" t="s">
        <v>84</v>
      </c>
      <c r="H162" s="207" t="s">
        <v>1209</v>
      </c>
      <c r="I162" s="207" t="s">
        <v>1158</v>
      </c>
      <c r="J162" s="207" t="s">
        <v>1080</v>
      </c>
      <c r="K162" s="207"/>
      <c r="L162" s="207"/>
    </row>
    <row r="163" spans="1:12" ht="20.399999999999999">
      <c r="A163" s="208"/>
      <c r="B163" s="209" t="s">
        <v>1074</v>
      </c>
      <c r="C163" s="207" t="s">
        <v>1206</v>
      </c>
      <c r="D163" s="210" t="s">
        <v>1207</v>
      </c>
      <c r="E163" s="211" t="s">
        <v>333</v>
      </c>
      <c r="F163" s="207" t="s">
        <v>10</v>
      </c>
      <c r="G163" s="213" t="s">
        <v>25</v>
      </c>
      <c r="H163" s="207" t="s">
        <v>258</v>
      </c>
      <c r="I163" s="207" t="s">
        <v>1158</v>
      </c>
      <c r="J163" s="207" t="s">
        <v>1087</v>
      </c>
      <c r="K163" s="207" t="s">
        <v>282</v>
      </c>
      <c r="L163" s="207">
        <v>1</v>
      </c>
    </row>
    <row r="164" spans="1:12" ht="20.399999999999999">
      <c r="A164" s="208"/>
      <c r="B164" s="209" t="s">
        <v>1074</v>
      </c>
      <c r="C164" s="207" t="s">
        <v>1206</v>
      </c>
      <c r="D164" s="210" t="s">
        <v>1207</v>
      </c>
      <c r="E164" s="211" t="s">
        <v>335</v>
      </c>
      <c r="F164" s="207" t="s">
        <v>10</v>
      </c>
      <c r="G164" s="213" t="s">
        <v>25</v>
      </c>
      <c r="H164" s="207" t="s">
        <v>691</v>
      </c>
      <c r="I164" s="207" t="s">
        <v>1158</v>
      </c>
      <c r="J164" s="207" t="s">
        <v>1087</v>
      </c>
      <c r="K164" s="207" t="s">
        <v>282</v>
      </c>
      <c r="L164" s="207"/>
    </row>
    <row r="165" spans="1:12" ht="20.399999999999999">
      <c r="A165" s="208"/>
      <c r="B165" s="209" t="s">
        <v>1074</v>
      </c>
      <c r="C165" s="207" t="s">
        <v>1206</v>
      </c>
      <c r="D165" s="210" t="s">
        <v>1207</v>
      </c>
      <c r="E165" s="211" t="s">
        <v>834</v>
      </c>
      <c r="F165" s="207" t="s">
        <v>10</v>
      </c>
      <c r="G165" s="213" t="s">
        <v>25</v>
      </c>
      <c r="H165" s="207" t="s">
        <v>835</v>
      </c>
      <c r="I165" s="207" t="s">
        <v>1158</v>
      </c>
      <c r="J165" s="207" t="s">
        <v>1087</v>
      </c>
      <c r="K165" s="207" t="s">
        <v>282</v>
      </c>
      <c r="L165" s="207">
        <v>1</v>
      </c>
    </row>
    <row r="166" spans="1:12" ht="20.399999999999999">
      <c r="A166" s="208"/>
      <c r="B166" s="209" t="s">
        <v>1074</v>
      </c>
      <c r="C166" s="207" t="s">
        <v>1206</v>
      </c>
      <c r="D166" s="210" t="s">
        <v>1207</v>
      </c>
      <c r="E166" s="211" t="s">
        <v>1065</v>
      </c>
      <c r="F166" s="207" t="s">
        <v>10</v>
      </c>
      <c r="G166" s="213" t="s">
        <v>25</v>
      </c>
      <c r="H166" s="207" t="s">
        <v>691</v>
      </c>
      <c r="I166" s="207" t="s">
        <v>1158</v>
      </c>
      <c r="J166" s="207" t="s">
        <v>1087</v>
      </c>
      <c r="K166" s="207" t="s">
        <v>377</v>
      </c>
      <c r="L166" s="207">
        <v>1</v>
      </c>
    </row>
    <row r="167" spans="1:12" ht="20.399999999999999">
      <c r="A167" s="208"/>
      <c r="B167" s="209" t="s">
        <v>1074</v>
      </c>
      <c r="C167" s="207" t="s">
        <v>1206</v>
      </c>
      <c r="D167" s="210" t="s">
        <v>1207</v>
      </c>
      <c r="E167" s="211" t="s">
        <v>352</v>
      </c>
      <c r="F167" s="207" t="s">
        <v>10</v>
      </c>
      <c r="G167" s="213" t="s">
        <v>25</v>
      </c>
      <c r="H167" s="207" t="s">
        <v>1134</v>
      </c>
      <c r="I167" s="207" t="s">
        <v>1158</v>
      </c>
      <c r="J167" s="207" t="s">
        <v>1087</v>
      </c>
      <c r="K167" s="207" t="s">
        <v>282</v>
      </c>
      <c r="L167" s="207"/>
    </row>
    <row r="168" spans="1:12" ht="20.399999999999999">
      <c r="A168" s="208"/>
      <c r="B168" s="209" t="s">
        <v>1074</v>
      </c>
      <c r="C168" s="207" t="s">
        <v>1206</v>
      </c>
      <c r="D168" s="210" t="s">
        <v>1207</v>
      </c>
      <c r="E168" s="211" t="s">
        <v>132</v>
      </c>
      <c r="F168" s="207" t="s">
        <v>10</v>
      </c>
      <c r="G168" s="213" t="s">
        <v>25</v>
      </c>
      <c r="H168" s="207" t="s">
        <v>691</v>
      </c>
      <c r="I168" s="207" t="s">
        <v>1158</v>
      </c>
      <c r="J168" s="207" t="s">
        <v>1087</v>
      </c>
      <c r="K168" s="207" t="s">
        <v>1141</v>
      </c>
      <c r="L168" s="207"/>
    </row>
    <row r="169" spans="1:12" ht="20.399999999999999">
      <c r="A169" s="208"/>
      <c r="B169" s="209" t="s">
        <v>1074</v>
      </c>
      <c r="C169" s="207" t="s">
        <v>1206</v>
      </c>
      <c r="D169" s="210" t="s">
        <v>1207</v>
      </c>
      <c r="E169" s="211" t="s">
        <v>99</v>
      </c>
      <c r="F169" s="207" t="s">
        <v>10</v>
      </c>
      <c r="G169" s="213" t="s">
        <v>25</v>
      </c>
      <c r="H169" s="207" t="s">
        <v>691</v>
      </c>
      <c r="I169" s="207" t="s">
        <v>1158</v>
      </c>
      <c r="J169" s="207" t="s">
        <v>1087</v>
      </c>
      <c r="K169" s="207" t="s">
        <v>441</v>
      </c>
      <c r="L169" s="207"/>
    </row>
    <row r="170" spans="1:12" ht="20.399999999999999">
      <c r="A170" s="203">
        <v>1</v>
      </c>
      <c r="B170" s="204" t="s">
        <v>1074</v>
      </c>
      <c r="C170" s="203" t="s">
        <v>1210</v>
      </c>
      <c r="D170" s="204" t="s">
        <v>1211</v>
      </c>
      <c r="E170" s="205" t="s">
        <v>352</v>
      </c>
      <c r="F170" s="203" t="s">
        <v>20</v>
      </c>
      <c r="G170" s="214" t="s">
        <v>25</v>
      </c>
      <c r="H170" s="203" t="s">
        <v>1134</v>
      </c>
      <c r="I170" s="203" t="s">
        <v>1158</v>
      </c>
      <c r="J170" s="203" t="s">
        <v>1087</v>
      </c>
      <c r="K170" s="207" t="s">
        <v>282</v>
      </c>
      <c r="L170" s="207"/>
    </row>
    <row r="171" spans="1:12" ht="20.399999999999999">
      <c r="A171" s="208"/>
      <c r="B171" s="209" t="s">
        <v>1074</v>
      </c>
      <c r="C171" s="207" t="s">
        <v>1210</v>
      </c>
      <c r="D171" s="210" t="s">
        <v>1211</v>
      </c>
      <c r="E171" s="211" t="s">
        <v>431</v>
      </c>
      <c r="F171" s="207" t="s">
        <v>10</v>
      </c>
      <c r="G171" s="212" t="s">
        <v>73</v>
      </c>
      <c r="H171" s="207" t="s">
        <v>1212</v>
      </c>
      <c r="I171" s="207" t="s">
        <v>1158</v>
      </c>
      <c r="J171" s="207" t="s">
        <v>1080</v>
      </c>
      <c r="K171" s="207"/>
      <c r="L171" s="207"/>
    </row>
    <row r="172" spans="1:12" ht="20.399999999999999">
      <c r="A172" s="208"/>
      <c r="B172" s="209" t="s">
        <v>1074</v>
      </c>
      <c r="C172" s="207" t="s">
        <v>1210</v>
      </c>
      <c r="D172" s="210" t="s">
        <v>1211</v>
      </c>
      <c r="E172" s="211" t="s">
        <v>1213</v>
      </c>
      <c r="F172" s="207" t="s">
        <v>10</v>
      </c>
      <c r="G172" s="212" t="s">
        <v>156</v>
      </c>
      <c r="H172" s="207" t="s">
        <v>1214</v>
      </c>
      <c r="I172" s="207" t="s">
        <v>1158</v>
      </c>
      <c r="J172" s="207" t="s">
        <v>1080</v>
      </c>
      <c r="K172" s="207"/>
      <c r="L172" s="207"/>
    </row>
    <row r="173" spans="1:12" ht="20.399999999999999">
      <c r="A173" s="208"/>
      <c r="B173" s="209" t="s">
        <v>1074</v>
      </c>
      <c r="C173" s="207" t="s">
        <v>1210</v>
      </c>
      <c r="D173" s="210" t="s">
        <v>1211</v>
      </c>
      <c r="E173" s="211" t="s">
        <v>762</v>
      </c>
      <c r="F173" s="207" t="s">
        <v>10</v>
      </c>
      <c r="G173" s="212" t="s">
        <v>148</v>
      </c>
      <c r="H173" s="207" t="s">
        <v>751</v>
      </c>
      <c r="I173" s="207" t="s">
        <v>1158</v>
      </c>
      <c r="J173" s="207" t="s">
        <v>1080</v>
      </c>
      <c r="K173" s="207"/>
      <c r="L173" s="207"/>
    </row>
    <row r="174" spans="1:12" ht="20.399999999999999">
      <c r="A174" s="208"/>
      <c r="B174" s="209" t="s">
        <v>1074</v>
      </c>
      <c r="C174" s="207" t="s">
        <v>1210</v>
      </c>
      <c r="D174" s="210" t="s">
        <v>1211</v>
      </c>
      <c r="E174" s="211" t="s">
        <v>1215</v>
      </c>
      <c r="F174" s="207" t="s">
        <v>10</v>
      </c>
      <c r="G174" s="212" t="s">
        <v>148</v>
      </c>
      <c r="H174" s="207" t="s">
        <v>1216</v>
      </c>
      <c r="I174" s="207" t="s">
        <v>1158</v>
      </c>
      <c r="J174" s="207" t="s">
        <v>1080</v>
      </c>
      <c r="K174" s="207"/>
      <c r="L174" s="207"/>
    </row>
    <row r="175" spans="1:12" ht="20.399999999999999">
      <c r="A175" s="208"/>
      <c r="B175" s="209" t="s">
        <v>1074</v>
      </c>
      <c r="C175" s="207" t="s">
        <v>1210</v>
      </c>
      <c r="D175" s="210" t="s">
        <v>1211</v>
      </c>
      <c r="E175" s="211" t="s">
        <v>344</v>
      </c>
      <c r="F175" s="207" t="s">
        <v>10</v>
      </c>
      <c r="G175" s="213" t="s">
        <v>25</v>
      </c>
      <c r="H175" s="207" t="s">
        <v>691</v>
      </c>
      <c r="I175" s="207" t="s">
        <v>1158</v>
      </c>
      <c r="J175" s="207" t="s">
        <v>1087</v>
      </c>
      <c r="K175" s="207" t="s">
        <v>282</v>
      </c>
      <c r="L175" s="207"/>
    </row>
    <row r="176" spans="1:12" ht="20.399999999999999">
      <c r="A176" s="208"/>
      <c r="B176" s="209" t="s">
        <v>1074</v>
      </c>
      <c r="C176" s="207" t="s">
        <v>1210</v>
      </c>
      <c r="D176" s="210" t="s">
        <v>1211</v>
      </c>
      <c r="E176" s="211" t="s">
        <v>163</v>
      </c>
      <c r="F176" s="207" t="s">
        <v>10</v>
      </c>
      <c r="G176" s="213" t="s">
        <v>25</v>
      </c>
      <c r="H176" s="207" t="s">
        <v>772</v>
      </c>
      <c r="I176" s="207" t="s">
        <v>1158</v>
      </c>
      <c r="J176" s="207" t="s">
        <v>1087</v>
      </c>
      <c r="K176" s="207" t="s">
        <v>282</v>
      </c>
      <c r="L176" s="207"/>
    </row>
    <row r="177" spans="1:12" ht="20.399999999999999">
      <c r="A177" s="208"/>
      <c r="B177" s="209" t="s">
        <v>1074</v>
      </c>
      <c r="C177" s="207" t="s">
        <v>1210</v>
      </c>
      <c r="D177" s="210" t="s">
        <v>1211</v>
      </c>
      <c r="E177" s="211" t="s">
        <v>320</v>
      </c>
      <c r="F177" s="207" t="s">
        <v>10</v>
      </c>
      <c r="G177" s="213" t="s">
        <v>25</v>
      </c>
      <c r="H177" s="207" t="s">
        <v>694</v>
      </c>
      <c r="I177" s="207" t="s">
        <v>1158</v>
      </c>
      <c r="J177" s="207" t="s">
        <v>1087</v>
      </c>
      <c r="K177" s="207" t="s">
        <v>282</v>
      </c>
      <c r="L177" s="207">
        <v>1</v>
      </c>
    </row>
    <row r="178" spans="1:12" ht="20.399999999999999">
      <c r="A178" s="208"/>
      <c r="B178" s="209" t="s">
        <v>1074</v>
      </c>
      <c r="C178" s="207" t="s">
        <v>1210</v>
      </c>
      <c r="D178" s="210" t="s">
        <v>1211</v>
      </c>
      <c r="E178" s="211" t="s">
        <v>644</v>
      </c>
      <c r="F178" s="207" t="s">
        <v>10</v>
      </c>
      <c r="G178" s="213" t="s">
        <v>25</v>
      </c>
      <c r="H178" s="207" t="s">
        <v>761</v>
      </c>
      <c r="I178" s="207" t="s">
        <v>1158</v>
      </c>
      <c r="J178" s="207" t="s">
        <v>1087</v>
      </c>
      <c r="K178" s="207" t="s">
        <v>282</v>
      </c>
      <c r="L178" s="207"/>
    </row>
    <row r="179" spans="1:12" ht="20.399999999999999">
      <c r="A179" s="208"/>
      <c r="B179" s="209" t="s">
        <v>1074</v>
      </c>
      <c r="C179" s="207" t="s">
        <v>1210</v>
      </c>
      <c r="D179" s="210" t="s">
        <v>1211</v>
      </c>
      <c r="E179" s="211" t="s">
        <v>1063</v>
      </c>
      <c r="F179" s="207" t="s">
        <v>10</v>
      </c>
      <c r="G179" s="213" t="s">
        <v>25</v>
      </c>
      <c r="H179" s="207" t="s">
        <v>258</v>
      </c>
      <c r="I179" s="207" t="s">
        <v>1158</v>
      </c>
      <c r="J179" s="207" t="s">
        <v>1087</v>
      </c>
      <c r="K179" s="207" t="s">
        <v>443</v>
      </c>
      <c r="L179" s="207">
        <v>1</v>
      </c>
    </row>
    <row r="180" spans="1:12" ht="20.399999999999999">
      <c r="A180" s="208"/>
      <c r="B180" s="209" t="s">
        <v>1074</v>
      </c>
      <c r="C180" s="207" t="s">
        <v>1210</v>
      </c>
      <c r="D180" s="210" t="s">
        <v>1211</v>
      </c>
      <c r="E180" s="211" t="s">
        <v>38</v>
      </c>
      <c r="F180" s="207" t="s">
        <v>10</v>
      </c>
      <c r="G180" s="213" t="s">
        <v>25</v>
      </c>
      <c r="H180" s="207" t="s">
        <v>258</v>
      </c>
      <c r="I180" s="207" t="s">
        <v>1158</v>
      </c>
      <c r="J180" s="207" t="s">
        <v>1087</v>
      </c>
      <c r="K180" s="207" t="s">
        <v>1217</v>
      </c>
      <c r="L180" s="207">
        <v>1</v>
      </c>
    </row>
    <row r="181" spans="1:12" ht="20.399999999999999">
      <c r="A181" s="208"/>
      <c r="B181" s="209" t="s">
        <v>1074</v>
      </c>
      <c r="C181" s="207" t="s">
        <v>1210</v>
      </c>
      <c r="D181" s="210" t="s">
        <v>1211</v>
      </c>
      <c r="E181" s="211" t="s">
        <v>132</v>
      </c>
      <c r="F181" s="207" t="s">
        <v>10</v>
      </c>
      <c r="G181" s="213" t="s">
        <v>25</v>
      </c>
      <c r="H181" s="207" t="s">
        <v>691</v>
      </c>
      <c r="I181" s="207" t="s">
        <v>1158</v>
      </c>
      <c r="J181" s="207" t="s">
        <v>1087</v>
      </c>
      <c r="K181" s="207" t="s">
        <v>1141</v>
      </c>
      <c r="L181" s="207"/>
    </row>
    <row r="182" spans="1:12" ht="20.399999999999999">
      <c r="A182" s="203">
        <v>1</v>
      </c>
      <c r="B182" s="204" t="s">
        <v>1218</v>
      </c>
      <c r="C182" s="203" t="s">
        <v>1219</v>
      </c>
      <c r="D182" s="204" t="s">
        <v>1220</v>
      </c>
      <c r="E182" s="205" t="s">
        <v>555</v>
      </c>
      <c r="F182" s="203" t="s">
        <v>20</v>
      </c>
      <c r="G182" s="214" t="s">
        <v>25</v>
      </c>
      <c r="H182" s="203" t="s">
        <v>1221</v>
      </c>
      <c r="I182" s="203" t="s">
        <v>1158</v>
      </c>
      <c r="J182" s="203" t="s">
        <v>1087</v>
      </c>
      <c r="K182" s="207" t="s">
        <v>282</v>
      </c>
      <c r="L182" s="207">
        <v>1</v>
      </c>
    </row>
    <row r="183" spans="1:12" ht="20.399999999999999">
      <c r="A183" s="208"/>
      <c r="B183" s="209" t="s">
        <v>1218</v>
      </c>
      <c r="C183" s="207" t="s">
        <v>1219</v>
      </c>
      <c r="D183" s="210" t="s">
        <v>1220</v>
      </c>
      <c r="E183" s="211" t="s">
        <v>1222</v>
      </c>
      <c r="F183" s="207" t="s">
        <v>10</v>
      </c>
      <c r="G183" s="212" t="s">
        <v>90</v>
      </c>
      <c r="H183" s="207" t="s">
        <v>991</v>
      </c>
      <c r="I183" s="207" t="s">
        <v>1158</v>
      </c>
      <c r="J183" s="207" t="s">
        <v>1080</v>
      </c>
      <c r="K183" s="207"/>
      <c r="L183" s="207"/>
    </row>
    <row r="184" spans="1:12" ht="20.399999999999999">
      <c r="A184" s="208"/>
      <c r="B184" s="209" t="s">
        <v>1218</v>
      </c>
      <c r="C184" s="207" t="s">
        <v>1219</v>
      </c>
      <c r="D184" s="210" t="s">
        <v>1220</v>
      </c>
      <c r="E184" s="211" t="s">
        <v>1223</v>
      </c>
      <c r="F184" s="207" t="s">
        <v>10</v>
      </c>
      <c r="G184" s="212" t="s">
        <v>90</v>
      </c>
      <c r="H184" s="207" t="s">
        <v>1082</v>
      </c>
      <c r="I184" s="207" t="s">
        <v>1158</v>
      </c>
      <c r="J184" s="207" t="s">
        <v>1080</v>
      </c>
      <c r="K184" s="207"/>
      <c r="L184" s="207"/>
    </row>
    <row r="185" spans="1:12" ht="20.399999999999999">
      <c r="A185" s="208"/>
      <c r="B185" s="209" t="s">
        <v>1218</v>
      </c>
      <c r="C185" s="207" t="s">
        <v>1219</v>
      </c>
      <c r="D185" s="210" t="s">
        <v>1220</v>
      </c>
      <c r="E185" s="211" t="s">
        <v>214</v>
      </c>
      <c r="F185" s="207" t="s">
        <v>10</v>
      </c>
      <c r="G185" s="212" t="s">
        <v>155</v>
      </c>
      <c r="H185" s="207" t="s">
        <v>1224</v>
      </c>
      <c r="I185" s="207" t="s">
        <v>1158</v>
      </c>
      <c r="J185" s="207" t="s">
        <v>1080</v>
      </c>
      <c r="K185" s="207"/>
      <c r="L185" s="207"/>
    </row>
    <row r="186" spans="1:12" ht="20.399999999999999">
      <c r="A186" s="208"/>
      <c r="B186" s="209" t="s">
        <v>1218</v>
      </c>
      <c r="C186" s="207" t="s">
        <v>1219</v>
      </c>
      <c r="D186" s="210" t="s">
        <v>1220</v>
      </c>
      <c r="E186" s="211" t="s">
        <v>1225</v>
      </c>
      <c r="F186" s="207" t="s">
        <v>10</v>
      </c>
      <c r="G186" s="213" t="s">
        <v>25</v>
      </c>
      <c r="H186" s="207" t="s">
        <v>975</v>
      </c>
      <c r="I186" s="207" t="s">
        <v>1158</v>
      </c>
      <c r="J186" s="207" t="s">
        <v>1087</v>
      </c>
      <c r="K186" s="207" t="s">
        <v>282</v>
      </c>
      <c r="L186" s="207">
        <v>1</v>
      </c>
    </row>
    <row r="187" spans="1:12" ht="20.399999999999999">
      <c r="A187" s="208"/>
      <c r="B187" s="209" t="s">
        <v>1218</v>
      </c>
      <c r="C187" s="207" t="s">
        <v>1219</v>
      </c>
      <c r="D187" s="210" t="s">
        <v>1220</v>
      </c>
      <c r="E187" s="211" t="s">
        <v>1226</v>
      </c>
      <c r="F187" s="207" t="s">
        <v>10</v>
      </c>
      <c r="G187" s="212" t="s">
        <v>1227</v>
      </c>
      <c r="H187" s="207" t="s">
        <v>1228</v>
      </c>
      <c r="I187" s="207" t="s">
        <v>1158</v>
      </c>
      <c r="J187" s="207" t="s">
        <v>1087</v>
      </c>
      <c r="K187" s="207"/>
      <c r="L187" s="207"/>
    </row>
    <row r="188" spans="1:12" ht="20.399999999999999">
      <c r="A188" s="208"/>
      <c r="B188" s="209" t="s">
        <v>1218</v>
      </c>
      <c r="C188" s="207" t="s">
        <v>1219</v>
      </c>
      <c r="D188" s="210" t="s">
        <v>1220</v>
      </c>
      <c r="E188" s="211" t="s">
        <v>1229</v>
      </c>
      <c r="F188" s="207" t="s">
        <v>10</v>
      </c>
      <c r="G188" s="212" t="s">
        <v>1227</v>
      </c>
      <c r="H188" s="207" t="s">
        <v>1230</v>
      </c>
      <c r="I188" s="207" t="s">
        <v>1158</v>
      </c>
      <c r="J188" s="207" t="s">
        <v>1087</v>
      </c>
      <c r="K188" s="207"/>
      <c r="L188" s="207"/>
    </row>
    <row r="189" spans="1:12" ht="20.399999999999999">
      <c r="A189" s="203">
        <v>1</v>
      </c>
      <c r="B189" s="204" t="s">
        <v>1218</v>
      </c>
      <c r="C189" s="203" t="s">
        <v>1231</v>
      </c>
      <c r="D189" s="204" t="s">
        <v>1232</v>
      </c>
      <c r="E189" s="205" t="s">
        <v>1233</v>
      </c>
      <c r="F189" s="203" t="s">
        <v>20</v>
      </c>
      <c r="G189" s="206" t="s">
        <v>155</v>
      </c>
      <c r="H189" s="203" t="s">
        <v>1234</v>
      </c>
      <c r="I189" s="203" t="s">
        <v>1158</v>
      </c>
      <c r="J189" s="203" t="s">
        <v>1080</v>
      </c>
      <c r="K189" s="207"/>
      <c r="L189" s="207"/>
    </row>
    <row r="190" spans="1:12" ht="20.399999999999999">
      <c r="A190" s="208"/>
      <c r="B190" s="209" t="s">
        <v>1218</v>
      </c>
      <c r="C190" s="207" t="s">
        <v>1231</v>
      </c>
      <c r="D190" s="210" t="s">
        <v>1232</v>
      </c>
      <c r="E190" s="211" t="s">
        <v>773</v>
      </c>
      <c r="F190" s="207" t="s">
        <v>10</v>
      </c>
      <c r="G190" s="212" t="s">
        <v>77</v>
      </c>
      <c r="H190" s="207" t="s">
        <v>774</v>
      </c>
      <c r="I190" s="207" t="s">
        <v>1158</v>
      </c>
      <c r="J190" s="207" t="s">
        <v>1080</v>
      </c>
      <c r="K190" s="207"/>
      <c r="L190" s="207"/>
    </row>
    <row r="191" spans="1:12" ht="20.399999999999999">
      <c r="A191" s="208"/>
      <c r="B191" s="209" t="s">
        <v>1218</v>
      </c>
      <c r="C191" s="207" t="s">
        <v>1231</v>
      </c>
      <c r="D191" s="210" t="s">
        <v>1232</v>
      </c>
      <c r="E191" s="211" t="s">
        <v>194</v>
      </c>
      <c r="F191" s="207" t="s">
        <v>10</v>
      </c>
      <c r="G191" s="212" t="s">
        <v>150</v>
      </c>
      <c r="H191" s="207" t="s">
        <v>766</v>
      </c>
      <c r="I191" s="207" t="s">
        <v>1158</v>
      </c>
      <c r="J191" s="207" t="s">
        <v>1080</v>
      </c>
      <c r="K191" s="207"/>
      <c r="L191" s="207"/>
    </row>
    <row r="192" spans="1:12" ht="20.399999999999999">
      <c r="A192" s="208"/>
      <c r="B192" s="209" t="s">
        <v>1218</v>
      </c>
      <c r="C192" s="207" t="s">
        <v>1231</v>
      </c>
      <c r="D192" s="210" t="s">
        <v>1232</v>
      </c>
      <c r="E192" s="211" t="s">
        <v>1235</v>
      </c>
      <c r="F192" s="207" t="s">
        <v>10</v>
      </c>
      <c r="G192" s="212" t="s">
        <v>68</v>
      </c>
      <c r="H192" s="207" t="s">
        <v>1236</v>
      </c>
      <c r="I192" s="207" t="s">
        <v>1158</v>
      </c>
      <c r="J192" s="207" t="s">
        <v>1080</v>
      </c>
      <c r="K192" s="207"/>
      <c r="L192" s="207"/>
    </row>
    <row r="193" spans="1:12" ht="20.399999999999999">
      <c r="A193" s="208"/>
      <c r="B193" s="209" t="s">
        <v>1218</v>
      </c>
      <c r="C193" s="207" t="s">
        <v>1231</v>
      </c>
      <c r="D193" s="210" t="s">
        <v>1232</v>
      </c>
      <c r="E193" s="211" t="s">
        <v>1237</v>
      </c>
      <c r="F193" s="207" t="s">
        <v>10</v>
      </c>
      <c r="G193" s="212" t="s">
        <v>32</v>
      </c>
      <c r="H193" s="207" t="s">
        <v>1099</v>
      </c>
      <c r="I193" s="207" t="s">
        <v>1158</v>
      </c>
      <c r="J193" s="207" t="s">
        <v>1087</v>
      </c>
      <c r="K193" s="207"/>
      <c r="L193" s="207"/>
    </row>
    <row r="194" spans="1:12" ht="20.399999999999999">
      <c r="A194" s="208"/>
      <c r="B194" s="209" t="s">
        <v>1218</v>
      </c>
      <c r="C194" s="207" t="s">
        <v>1231</v>
      </c>
      <c r="D194" s="210" t="s">
        <v>1232</v>
      </c>
      <c r="E194" s="211" t="s">
        <v>1238</v>
      </c>
      <c r="F194" s="207" t="s">
        <v>10</v>
      </c>
      <c r="G194" s="212" t="s">
        <v>32</v>
      </c>
      <c r="H194" s="207" t="s">
        <v>1099</v>
      </c>
      <c r="I194" s="207" t="s">
        <v>1158</v>
      </c>
      <c r="J194" s="207" t="s">
        <v>1087</v>
      </c>
      <c r="K194" s="207"/>
      <c r="L194" s="207"/>
    </row>
    <row r="195" spans="1:12" ht="20.399999999999999">
      <c r="A195" s="208"/>
      <c r="B195" s="209" t="s">
        <v>1218</v>
      </c>
      <c r="C195" s="207" t="s">
        <v>1231</v>
      </c>
      <c r="D195" s="210" t="s">
        <v>1232</v>
      </c>
      <c r="E195" s="211" t="s">
        <v>1239</v>
      </c>
      <c r="F195" s="207" t="s">
        <v>10</v>
      </c>
      <c r="G195" s="212" t="s">
        <v>32</v>
      </c>
      <c r="H195" s="207" t="s">
        <v>1240</v>
      </c>
      <c r="I195" s="207" t="s">
        <v>1158</v>
      </c>
      <c r="J195" s="207" t="s">
        <v>1087</v>
      </c>
      <c r="K195" s="207"/>
      <c r="L195" s="207"/>
    </row>
    <row r="196" spans="1:12" ht="20.399999999999999">
      <c r="A196" s="208"/>
      <c r="B196" s="209" t="s">
        <v>1218</v>
      </c>
      <c r="C196" s="207" t="s">
        <v>1231</v>
      </c>
      <c r="D196" s="210" t="s">
        <v>1232</v>
      </c>
      <c r="E196" s="211" t="s">
        <v>897</v>
      </c>
      <c r="F196" s="207" t="s">
        <v>10</v>
      </c>
      <c r="G196" s="213" t="s">
        <v>25</v>
      </c>
      <c r="H196" s="207" t="s">
        <v>898</v>
      </c>
      <c r="I196" s="207" t="s">
        <v>1158</v>
      </c>
      <c r="J196" s="207" t="s">
        <v>1087</v>
      </c>
      <c r="K196" s="207" t="s">
        <v>282</v>
      </c>
      <c r="L196" s="207">
        <v>1</v>
      </c>
    </row>
    <row r="197" spans="1:12" ht="20.399999999999999">
      <c r="A197" s="208"/>
      <c r="B197" s="209" t="s">
        <v>1218</v>
      </c>
      <c r="C197" s="207" t="s">
        <v>1231</v>
      </c>
      <c r="D197" s="210" t="s">
        <v>1232</v>
      </c>
      <c r="E197" s="211" t="s">
        <v>1064</v>
      </c>
      <c r="F197" s="207" t="s">
        <v>10</v>
      </c>
      <c r="G197" s="213" t="s">
        <v>25</v>
      </c>
      <c r="H197" s="207" t="s">
        <v>262</v>
      </c>
      <c r="I197" s="207" t="s">
        <v>1158</v>
      </c>
      <c r="J197" s="207" t="s">
        <v>1087</v>
      </c>
      <c r="K197" s="207" t="s">
        <v>1241</v>
      </c>
      <c r="L197" s="207">
        <v>1</v>
      </c>
    </row>
    <row r="198" spans="1:12" ht="20.399999999999999">
      <c r="A198" s="208"/>
      <c r="B198" s="209" t="s">
        <v>1218</v>
      </c>
      <c r="C198" s="207" t="s">
        <v>1231</v>
      </c>
      <c r="D198" s="210" t="s">
        <v>1232</v>
      </c>
      <c r="E198" s="211" t="s">
        <v>771</v>
      </c>
      <c r="F198" s="207" t="s">
        <v>10</v>
      </c>
      <c r="G198" s="213" t="s">
        <v>25</v>
      </c>
      <c r="H198" s="207" t="s">
        <v>772</v>
      </c>
      <c r="I198" s="207" t="s">
        <v>1158</v>
      </c>
      <c r="J198" s="207" t="s">
        <v>1087</v>
      </c>
      <c r="K198" s="207" t="s">
        <v>282</v>
      </c>
      <c r="L198" s="207">
        <v>1</v>
      </c>
    </row>
    <row r="199" spans="1:12" ht="20.399999999999999">
      <c r="A199" s="208"/>
      <c r="B199" s="209" t="s">
        <v>1218</v>
      </c>
      <c r="C199" s="207" t="s">
        <v>1231</v>
      </c>
      <c r="D199" s="210" t="s">
        <v>1232</v>
      </c>
      <c r="E199" s="211" t="s">
        <v>1242</v>
      </c>
      <c r="F199" s="207" t="s">
        <v>10</v>
      </c>
      <c r="G199" s="212" t="s">
        <v>1243</v>
      </c>
      <c r="H199" s="207" t="s">
        <v>1244</v>
      </c>
      <c r="I199" s="207" t="s">
        <v>1158</v>
      </c>
      <c r="J199" s="207" t="s">
        <v>1087</v>
      </c>
      <c r="K199" s="207"/>
      <c r="L199" s="207"/>
    </row>
    <row r="200" spans="1:12" ht="20.399999999999999">
      <c r="A200" s="208"/>
      <c r="B200" s="209" t="s">
        <v>1218</v>
      </c>
      <c r="C200" s="207" t="s">
        <v>1231</v>
      </c>
      <c r="D200" s="210" t="s">
        <v>1232</v>
      </c>
      <c r="E200" s="211" t="s">
        <v>1245</v>
      </c>
      <c r="F200" s="207" t="s">
        <v>10</v>
      </c>
      <c r="G200" s="212" t="s">
        <v>1243</v>
      </c>
      <c r="H200" s="207" t="s">
        <v>1244</v>
      </c>
      <c r="I200" s="207" t="s">
        <v>1158</v>
      </c>
      <c r="J200" s="207" t="s">
        <v>1087</v>
      </c>
      <c r="K200" s="207"/>
      <c r="L200" s="207"/>
    </row>
    <row r="201" spans="1:12" ht="20.399999999999999">
      <c r="A201" s="208"/>
      <c r="B201" s="209" t="s">
        <v>1218</v>
      </c>
      <c r="C201" s="207" t="s">
        <v>1231</v>
      </c>
      <c r="D201" s="210" t="s">
        <v>1232</v>
      </c>
      <c r="E201" s="211" t="s">
        <v>1246</v>
      </c>
      <c r="F201" s="207" t="s">
        <v>10</v>
      </c>
      <c r="G201" s="212" t="s">
        <v>1243</v>
      </c>
      <c r="H201" s="207" t="s">
        <v>1247</v>
      </c>
      <c r="I201" s="207" t="s">
        <v>1158</v>
      </c>
      <c r="J201" s="207" t="s">
        <v>1087</v>
      </c>
      <c r="K201" s="207"/>
      <c r="L201" s="207"/>
    </row>
    <row r="202" spans="1:12" ht="20.399999999999999">
      <c r="A202" s="203">
        <v>1</v>
      </c>
      <c r="B202" s="204" t="s">
        <v>1218</v>
      </c>
      <c r="C202" s="203" t="s">
        <v>1248</v>
      </c>
      <c r="D202" s="204" t="s">
        <v>1249</v>
      </c>
      <c r="E202" s="205" t="s">
        <v>1250</v>
      </c>
      <c r="F202" s="203" t="s">
        <v>20</v>
      </c>
      <c r="G202" s="206" t="s">
        <v>1131</v>
      </c>
      <c r="H202" s="203" t="s">
        <v>1251</v>
      </c>
      <c r="I202" s="203" t="s">
        <v>1079</v>
      </c>
      <c r="J202" s="203" t="s">
        <v>1080</v>
      </c>
      <c r="K202" s="207"/>
      <c r="L202" s="207"/>
    </row>
    <row r="203" spans="1:12" ht="20.399999999999999">
      <c r="A203" s="215"/>
      <c r="B203" s="209" t="s">
        <v>1218</v>
      </c>
      <c r="C203" s="207" t="s">
        <v>1248</v>
      </c>
      <c r="D203" s="210" t="s">
        <v>1249</v>
      </c>
      <c r="E203" s="211" t="s">
        <v>371</v>
      </c>
      <c r="F203" s="207" t="s">
        <v>10</v>
      </c>
      <c r="G203" s="212" t="s">
        <v>90</v>
      </c>
      <c r="H203" s="207" t="s">
        <v>971</v>
      </c>
      <c r="I203" s="207" t="s">
        <v>1079</v>
      </c>
      <c r="J203" s="207" t="s">
        <v>1080</v>
      </c>
      <c r="K203" s="207"/>
      <c r="L203" s="207"/>
    </row>
    <row r="204" spans="1:12" ht="20.399999999999999">
      <c r="A204" s="215"/>
      <c r="B204" s="209" t="s">
        <v>1218</v>
      </c>
      <c r="C204" s="207" t="s">
        <v>1248</v>
      </c>
      <c r="D204" s="210" t="s">
        <v>1249</v>
      </c>
      <c r="E204" s="211" t="s">
        <v>1252</v>
      </c>
      <c r="F204" s="207" t="s">
        <v>10</v>
      </c>
      <c r="G204" s="212" t="s">
        <v>103</v>
      </c>
      <c r="H204" s="207" t="s">
        <v>1253</v>
      </c>
      <c r="I204" s="207" t="s">
        <v>1079</v>
      </c>
      <c r="J204" s="207" t="s">
        <v>1080</v>
      </c>
      <c r="K204" s="207"/>
      <c r="L204" s="207"/>
    </row>
    <row r="205" spans="1:12" ht="20.399999999999999">
      <c r="A205" s="215"/>
      <c r="B205" s="209" t="s">
        <v>1218</v>
      </c>
      <c r="C205" s="207" t="s">
        <v>1248</v>
      </c>
      <c r="D205" s="210" t="s">
        <v>1249</v>
      </c>
      <c r="E205" s="211" t="s">
        <v>1254</v>
      </c>
      <c r="F205" s="207" t="s">
        <v>10</v>
      </c>
      <c r="G205" s="212" t="s">
        <v>103</v>
      </c>
      <c r="H205" s="207" t="s">
        <v>1255</v>
      </c>
      <c r="I205" s="207" t="s">
        <v>1079</v>
      </c>
      <c r="J205" s="207" t="s">
        <v>1080</v>
      </c>
      <c r="K205" s="207"/>
      <c r="L205" s="207"/>
    </row>
    <row r="206" spans="1:12" ht="20.399999999999999">
      <c r="A206" s="215"/>
      <c r="B206" s="209" t="s">
        <v>1218</v>
      </c>
      <c r="C206" s="207" t="s">
        <v>1248</v>
      </c>
      <c r="D206" s="210" t="s">
        <v>1249</v>
      </c>
      <c r="E206" s="211" t="s">
        <v>1256</v>
      </c>
      <c r="F206" s="207" t="s">
        <v>10</v>
      </c>
      <c r="G206" s="212" t="s">
        <v>1131</v>
      </c>
      <c r="H206" s="207" t="s">
        <v>1257</v>
      </c>
      <c r="I206" s="207" t="s">
        <v>1079</v>
      </c>
      <c r="J206" s="207" t="s">
        <v>1080</v>
      </c>
      <c r="K206" s="207"/>
      <c r="L206" s="207"/>
    </row>
    <row r="207" spans="1:12" ht="20.399999999999999">
      <c r="A207" s="215"/>
      <c r="B207" s="209" t="s">
        <v>1218</v>
      </c>
      <c r="C207" s="207" t="s">
        <v>1248</v>
      </c>
      <c r="D207" s="210" t="s">
        <v>1249</v>
      </c>
      <c r="E207" s="211" t="s">
        <v>1258</v>
      </c>
      <c r="F207" s="207" t="s">
        <v>10</v>
      </c>
      <c r="G207" s="212" t="s">
        <v>1131</v>
      </c>
      <c r="H207" s="207" t="s">
        <v>1259</v>
      </c>
      <c r="I207" s="207" t="s">
        <v>1079</v>
      </c>
      <c r="J207" s="207" t="s">
        <v>1080</v>
      </c>
      <c r="K207" s="207"/>
      <c r="L207" s="207"/>
    </row>
    <row r="208" spans="1:12" ht="20.399999999999999">
      <c r="A208" s="215"/>
      <c r="B208" s="209" t="s">
        <v>1218</v>
      </c>
      <c r="C208" s="207" t="s">
        <v>1248</v>
      </c>
      <c r="D208" s="210" t="s">
        <v>1249</v>
      </c>
      <c r="E208" s="211" t="s">
        <v>1059</v>
      </c>
      <c r="F208" s="207" t="s">
        <v>10</v>
      </c>
      <c r="G208" s="213" t="s">
        <v>25</v>
      </c>
      <c r="H208" s="207" t="s">
        <v>258</v>
      </c>
      <c r="I208" s="207" t="s">
        <v>1079</v>
      </c>
      <c r="J208" s="207" t="s">
        <v>1087</v>
      </c>
      <c r="K208" s="207" t="s">
        <v>282</v>
      </c>
      <c r="L208" s="207">
        <v>1</v>
      </c>
    </row>
    <row r="209" spans="1:12" ht="20.399999999999999">
      <c r="A209" s="215"/>
      <c r="B209" s="209" t="s">
        <v>1218</v>
      </c>
      <c r="C209" s="207" t="s">
        <v>1248</v>
      </c>
      <c r="D209" s="210" t="s">
        <v>1249</v>
      </c>
      <c r="E209" s="211" t="s">
        <v>1048</v>
      </c>
      <c r="F209" s="207" t="s">
        <v>10</v>
      </c>
      <c r="G209" s="213" t="s">
        <v>25</v>
      </c>
      <c r="H209" s="207" t="s">
        <v>1260</v>
      </c>
      <c r="I209" s="207" t="s">
        <v>1079</v>
      </c>
      <c r="J209" s="207" t="s">
        <v>1087</v>
      </c>
      <c r="K209" s="207" t="s">
        <v>282</v>
      </c>
      <c r="L209" s="207">
        <v>1</v>
      </c>
    </row>
    <row r="210" spans="1:12" ht="30.6">
      <c r="A210" s="215"/>
      <c r="B210" s="209" t="s">
        <v>1218</v>
      </c>
      <c r="C210" s="207" t="s">
        <v>1248</v>
      </c>
      <c r="D210" s="210" t="s">
        <v>1249</v>
      </c>
      <c r="E210" s="211" t="s">
        <v>1261</v>
      </c>
      <c r="F210" s="207" t="s">
        <v>10</v>
      </c>
      <c r="G210" s="213" t="s">
        <v>25</v>
      </c>
      <c r="H210" s="207" t="s">
        <v>258</v>
      </c>
      <c r="I210" s="207" t="s">
        <v>1079</v>
      </c>
      <c r="J210" s="207" t="s">
        <v>1087</v>
      </c>
      <c r="K210" s="207" t="s">
        <v>1054</v>
      </c>
      <c r="L210" s="207">
        <v>1</v>
      </c>
    </row>
    <row r="211" spans="1:12" ht="20.399999999999999">
      <c r="A211" s="215"/>
      <c r="B211" s="209" t="s">
        <v>1218</v>
      </c>
      <c r="C211" s="207" t="s">
        <v>1248</v>
      </c>
      <c r="D211" s="210" t="s">
        <v>1249</v>
      </c>
      <c r="E211" s="211" t="s">
        <v>1262</v>
      </c>
      <c r="F211" s="207" t="s">
        <v>10</v>
      </c>
      <c r="G211" s="212" t="s">
        <v>980</v>
      </c>
      <c r="H211" s="207" t="s">
        <v>1263</v>
      </c>
      <c r="I211" s="207" t="s">
        <v>1079</v>
      </c>
      <c r="J211" s="207" t="s">
        <v>1087</v>
      </c>
      <c r="K211" s="207"/>
      <c r="L211" s="207"/>
    </row>
    <row r="212" spans="1:12" ht="20.399999999999999">
      <c r="A212" s="215"/>
      <c r="B212" s="209" t="s">
        <v>1218</v>
      </c>
      <c r="C212" s="207" t="s">
        <v>1248</v>
      </c>
      <c r="D212" s="210" t="s">
        <v>1249</v>
      </c>
      <c r="E212" s="211" t="s">
        <v>1264</v>
      </c>
      <c r="F212" s="207" t="s">
        <v>10</v>
      </c>
      <c r="G212" s="212" t="s">
        <v>980</v>
      </c>
      <c r="H212" s="207" t="s">
        <v>1265</v>
      </c>
      <c r="I212" s="207" t="s">
        <v>1079</v>
      </c>
      <c r="J212" s="207" t="s">
        <v>1087</v>
      </c>
      <c r="K212" s="207"/>
      <c r="L212" s="207"/>
    </row>
    <row r="213" spans="1:12" ht="20.399999999999999">
      <c r="A213" s="215"/>
      <c r="B213" s="209" t="s">
        <v>1218</v>
      </c>
      <c r="C213" s="207" t="s">
        <v>1248</v>
      </c>
      <c r="D213" s="210" t="s">
        <v>1249</v>
      </c>
      <c r="E213" s="211" t="s">
        <v>1266</v>
      </c>
      <c r="F213" s="207" t="s">
        <v>10</v>
      </c>
      <c r="G213" s="212" t="s">
        <v>980</v>
      </c>
      <c r="H213" s="207" t="s">
        <v>1267</v>
      </c>
      <c r="I213" s="207" t="s">
        <v>1079</v>
      </c>
      <c r="J213" s="207" t="s">
        <v>1087</v>
      </c>
      <c r="K213" s="207"/>
      <c r="L213" s="207"/>
    </row>
    <row r="214" spans="1:12" ht="20.399999999999999">
      <c r="A214" s="215"/>
      <c r="B214" s="209" t="s">
        <v>1218</v>
      </c>
      <c r="C214" s="207" t="s">
        <v>1248</v>
      </c>
      <c r="D214" s="210" t="s">
        <v>1249</v>
      </c>
      <c r="E214" s="211" t="s">
        <v>1268</v>
      </c>
      <c r="F214" s="207" t="s">
        <v>10</v>
      </c>
      <c r="G214" s="212" t="s">
        <v>980</v>
      </c>
      <c r="H214" s="207" t="s">
        <v>1269</v>
      </c>
      <c r="I214" s="207" t="s">
        <v>1079</v>
      </c>
      <c r="J214" s="207" t="s">
        <v>1087</v>
      </c>
      <c r="K214" s="207"/>
      <c r="L214" s="207"/>
    </row>
    <row r="215" spans="1:12" ht="20.399999999999999">
      <c r="A215" s="215"/>
      <c r="B215" s="209" t="s">
        <v>1218</v>
      </c>
      <c r="C215" s="207" t="s">
        <v>1248</v>
      </c>
      <c r="D215" s="210" t="s">
        <v>1249</v>
      </c>
      <c r="E215" s="211" t="s">
        <v>1270</v>
      </c>
      <c r="F215" s="207" t="s">
        <v>10</v>
      </c>
      <c r="G215" s="212" t="s">
        <v>980</v>
      </c>
      <c r="H215" s="207" t="s">
        <v>1271</v>
      </c>
      <c r="I215" s="207" t="s">
        <v>1079</v>
      </c>
      <c r="J215" s="207" t="s">
        <v>1087</v>
      </c>
      <c r="K215" s="207"/>
      <c r="L215" s="207"/>
    </row>
  </sheetData>
  <autoFilter ref="A4:L215" xr:uid="{46A22BBC-C639-4953-825A-463CD4E2F9CC}"/>
  <mergeCells count="1">
    <mergeCell ref="B3:J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BA6791DDFFC024DAA4136D92359EB10" ma:contentTypeVersion="4" ma:contentTypeDescription="Create a new document." ma:contentTypeScope="" ma:versionID="d31522d9cdeca84159dc8f0cad4489ec">
  <xsd:schema xmlns:xsd="http://www.w3.org/2001/XMLSchema" xmlns:xs="http://www.w3.org/2001/XMLSchema" xmlns:p="http://schemas.microsoft.com/office/2006/metadata/properties" xmlns:ns2="cce4269c-1bca-4c47-bcbd-0ca0cb14aa6e" targetNamespace="http://schemas.microsoft.com/office/2006/metadata/properties" ma:root="true" ma:fieldsID="03748371b1559406612447f53fb23dd2" ns2:_="">
    <xsd:import namespace="cce4269c-1bca-4c47-bcbd-0ca0cb14aa6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e4269c-1bca-4c47-bcbd-0ca0cb14aa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0CAACE8-FBF9-4AE6-8CA8-E81CCC4B51F9}">
  <ds:schemaRefs>
    <ds:schemaRef ds:uri="http://schemas.microsoft.com/sharepoint/v3/contenttype/forms"/>
  </ds:schemaRefs>
</ds:datastoreItem>
</file>

<file path=customXml/itemProps2.xml><?xml version="1.0" encoding="utf-8"?>
<ds:datastoreItem xmlns:ds="http://schemas.openxmlformats.org/officeDocument/2006/customXml" ds:itemID="{0090EAA2-BC00-448C-B4DC-9F4C84C530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e4269c-1bca-4c47-bcbd-0ca0cb14aa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95DFEC-BFA6-4E53-9F84-A2FF6FA763BE}">
  <ds:schemaRefs>
    <ds:schemaRef ds:uri="http://www.w3.org/XML/1998/namespace"/>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http://purl.org/dc/dcmitype/"/>
    <ds:schemaRef ds:uri="http://schemas.microsoft.com/office/2006/metadata/properties"/>
    <ds:schemaRef ds:uri="cce4269c-1bca-4c47-bcbd-0ca0cb14aa6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Statistics4CBHE</vt:lpstr>
      <vt:lpstr>KA2.CBHE by HEIs_2022_2026</vt:lpstr>
      <vt:lpstr>UA_CBHE_HEIs_Rating_2022_2026</vt:lpstr>
      <vt:lpstr>UA_GrantHolders</vt:lpstr>
      <vt:lpstr>13_projects_2022</vt:lpstr>
      <vt:lpstr>20_projects_2023</vt:lpstr>
      <vt:lpstr>14_projects_2024</vt:lpstr>
      <vt:lpstr>22projects_2025</vt:lpstr>
      <vt:lpstr>22projects_2026</vt:lpstr>
      <vt:lpstr>CountriesWithUA_CBHE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Svitlana Shytikova, NEO – Ukraine</cp:lastModifiedBy>
  <cp:revision/>
  <cp:lastPrinted>2024-10-11T17:37:09Z</cp:lastPrinted>
  <dcterms:created xsi:type="dcterms:W3CDTF">2022-09-15T10:50:13Z</dcterms:created>
  <dcterms:modified xsi:type="dcterms:W3CDTF">2026-07-30T07:21:55Z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0x0101008BA6791DDFFC024DAA4136D92359EB10</vt:lpwstr>
  </property>
  <property fmtid="{D5CDD505-2E9C-101B-9397-08002B2CF9AE}" pid="3" name="MSIP_Label_6bd9ddd1-4d20-43f6-abfa-fc3c07406f94_Enabled">
    <vt:lpwstr>true</vt:lpwstr>
  </property>
  <property fmtid="{D5CDD505-2E9C-101B-9397-08002B2CF9AE}" pid="4" name="MSIP_Label_6bd9ddd1-4d20-43f6-abfa-fc3c07406f94_SetDate">
    <vt:lpwstr>2022-10-04T11:37:15Z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e5073101-36ec-4f37-b023-50acc16a686c</vt:lpwstr>
  </property>
  <property fmtid="{D5CDD505-2E9C-101B-9397-08002B2CF9AE}" pid="9" name="MSIP_Label_6bd9ddd1-4d20-43f6-abfa-fc3c07406f94_ContentBits">
    <vt:lpwstr>0</vt:lpwstr>
  </property>
</Properties>
</file>